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Бюджет 5\УТОЧНЕНИЕ БЮДЖЕТА\Уточнение бюджета 2024 год\5 поправка\"/>
    </mc:Choice>
  </mc:AlternateContent>
  <bookViews>
    <workbookView xWindow="0" yWindow="0" windowWidth="28800" windowHeight="12750"/>
  </bookViews>
  <sheets>
    <sheet name="Лист" sheetId="1" r:id="rId1"/>
  </sheets>
  <calcPr calcId="152511" iterate="1"/>
</workbook>
</file>

<file path=xl/calcChain.xml><?xml version="1.0" encoding="utf-8"?>
<calcChain xmlns="http://schemas.openxmlformats.org/spreadsheetml/2006/main">
  <c r="G125" i="1" l="1"/>
  <c r="G165" i="1"/>
  <c r="G25" i="1"/>
  <c r="G163" i="1"/>
  <c r="G162" i="1" s="1"/>
  <c r="G161" i="1" s="1"/>
  <c r="G160" i="1" s="1"/>
  <c r="G159" i="1" s="1"/>
  <c r="G158" i="1" s="1"/>
  <c r="G157" i="1" s="1"/>
  <c r="G155" i="1"/>
  <c r="G154" i="1" s="1"/>
  <c r="G153" i="1" s="1"/>
  <c r="G152" i="1" s="1"/>
  <c r="G151" i="1" s="1"/>
  <c r="G150" i="1" s="1"/>
  <c r="G149" i="1" s="1"/>
  <c r="G147" i="1"/>
  <c r="G146" i="1" s="1"/>
  <c r="G145" i="1" s="1"/>
  <c r="G144" i="1" s="1"/>
  <c r="G143" i="1" s="1"/>
  <c r="G142" i="1" s="1"/>
  <c r="G141" i="1" s="1"/>
  <c r="G139" i="1"/>
  <c r="G138" i="1" s="1"/>
  <c r="G137" i="1" s="1"/>
  <c r="G136" i="1" s="1"/>
  <c r="G135" i="1" s="1"/>
  <c r="G134" i="1" s="1"/>
  <c r="G131" i="1"/>
  <c r="G130" i="1" s="1"/>
  <c r="G129" i="1" s="1"/>
  <c r="G128" i="1" s="1"/>
  <c r="G127" i="1" s="1"/>
  <c r="G126" i="1" s="1"/>
  <c r="G123" i="1"/>
  <c r="G122" i="1" s="1"/>
  <c r="G121" i="1" s="1"/>
  <c r="G120" i="1" s="1"/>
  <c r="G119" i="1" s="1"/>
  <c r="G118" i="1" s="1"/>
  <c r="G109" i="1"/>
  <c r="G108" i="1" s="1"/>
  <c r="G107" i="1" s="1"/>
  <c r="G106" i="1" s="1"/>
  <c r="G105" i="1" s="1"/>
  <c r="G104" i="1" s="1"/>
  <c r="G102" i="1"/>
  <c r="G101" i="1" s="1"/>
  <c r="G97" i="1" s="1"/>
  <c r="G96" i="1" s="1"/>
  <c r="G95" i="1" s="1"/>
  <c r="G94" i="1" s="1"/>
  <c r="G93" i="1" s="1"/>
  <c r="G91" i="1"/>
  <c r="G90" i="1" s="1"/>
  <c r="G89" i="1" s="1"/>
  <c r="G88" i="1" s="1"/>
  <c r="G87" i="1" s="1"/>
  <c r="G86" i="1" s="1"/>
  <c r="G78" i="1" s="1"/>
  <c r="G75" i="1"/>
  <c r="G74" i="1" s="1"/>
  <c r="G73" i="1" s="1"/>
  <c r="G72" i="1" s="1"/>
  <c r="G65" i="1" s="1"/>
  <c r="G64" i="1" s="1"/>
  <c r="G76" i="1"/>
  <c r="G70" i="1"/>
  <c r="G62" i="1"/>
  <c r="G61" i="1" s="1"/>
  <c r="G57" i="1" s="1"/>
  <c r="G56" i="1" s="1"/>
  <c r="G55" i="1" s="1"/>
  <c r="G59" i="1"/>
  <c r="G53" i="1"/>
  <c r="G52" i="1" s="1"/>
  <c r="G51" i="1" s="1"/>
  <c r="G50" i="1" s="1"/>
  <c r="G49" i="1" s="1"/>
  <c r="G46" i="1"/>
  <c r="G45" i="1" s="1"/>
  <c r="G44" i="1" s="1"/>
  <c r="G43" i="1" s="1"/>
  <c r="G42" i="1" s="1"/>
  <c r="G41" i="1" s="1"/>
  <c r="G39" i="1"/>
  <c r="G38" i="1" s="1"/>
  <c r="G37" i="1" s="1"/>
  <c r="G36" i="1" s="1"/>
  <c r="G35" i="1" s="1"/>
  <c r="G34" i="1" s="1"/>
  <c r="G32" i="1"/>
  <c r="G31" i="1" s="1"/>
  <c r="G30" i="1" s="1"/>
  <c r="G29" i="1" s="1"/>
  <c r="G28" i="1" s="1"/>
  <c r="G27" i="1" s="1"/>
  <c r="G23" i="1"/>
  <c r="G22" i="1" s="1"/>
  <c r="G21" i="1" s="1"/>
  <c r="G20" i="1" s="1"/>
  <c r="G19" i="1" s="1"/>
  <c r="G18" i="1" s="1"/>
  <c r="G17" i="1" s="1"/>
  <c r="G16" i="1" s="1"/>
  <c r="G14" i="1"/>
  <c r="G13" i="1" s="1"/>
  <c r="G12" i="1" s="1"/>
  <c r="G11" i="1" s="1"/>
  <c r="G10" i="1" s="1"/>
  <c r="G9" i="1" s="1"/>
  <c r="G8" i="1" s="1"/>
  <c r="G7" i="1" s="1"/>
  <c r="G48" i="1" l="1"/>
  <c r="G26" i="1"/>
</calcChain>
</file>

<file path=xl/sharedStrings.xml><?xml version="1.0" encoding="utf-8"?>
<sst xmlns="http://schemas.openxmlformats.org/spreadsheetml/2006/main" count="927" uniqueCount="169">
  <si>
    <t>(тыс. рублей)</t>
  </si>
  <si>
    <t>Наименование</t>
  </si>
  <si>
    <t>Вед</t>
  </si>
  <si>
    <t>Рз</t>
  </si>
  <si>
    <t>Пр</t>
  </si>
  <si>
    <t>ЦСР</t>
  </si>
  <si>
    <t>ВР</t>
  </si>
  <si>
    <t>уточнения</t>
  </si>
  <si>
    <t>Муниципальное казенное учреждение Дума города Пыть-Яха</t>
  </si>
  <si>
    <t>010</t>
  </si>
  <si>
    <t>Общегосударственные вопросы</t>
  </si>
  <si>
    <t>01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</si>
  <si>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</si>
  <si>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</si>
  <si>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</si>
  <si>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направления деятельности</t>
  </si>
  <si>
    <t>40 0 00 00000</t>
  </si>
  <si>
    <t>Непрограммное направление деятельности "Обеспечение деятельности муниципальных органов местного самоуправления"</t>
  </si>
  <si>
    <t>40 1 00 00000</t>
  </si>
  <si>
    <t>Материально-техническое и финансовое обеспечение деятельности органов местного самоуправления</t>
  </si>
  <si>
    <t>40 1 01 00000</t>
  </si>
  <si>
    <t>Председатель представительного органа муниципального образования</t>
  </si>
  <si>
    <t>40 1 01 02110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</si>
  <si>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</si>
  <si>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</si>
  <si>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</si>
  <si>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</si>
  <si>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МУНИЦИПАЛЬНОЕ КАЗЕННОЕ УЧРЕЖДЕНИЕ СЧЕТНО-КОНТРОЛЬНАЯ ПАЛАТА ГОРОДА ПЫТЬ-ЯХА</t>
  </si>
  <si>
    <t>011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</si>
  <si>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</si>
  <si>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</si>
  <si>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Руководитель контрольно-счетной палаты муниципального образования и его заместители городского округа</t>
  </si>
  <si>
    <t>40 1 01 02250</t>
  </si>
  <si>
    <t>Администрация города Пыть-Яха исполнительно-распорядительный орган муниципального образования</t>
  </si>
  <si>
    <t>040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</si>
  <si>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</si>
  <si>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</si>
  <si>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"Развитие муниципальной службы в городе Пыть-Яхе"</t>
  </si>
  <si>
    <t>19 0 00 00000</t>
  </si>
  <si>
    <t>Подпрограмма "Обеспечение условий для осуществления деятельности органов местного самоуправления города Пыть-Яха и муниципальных учреждений города"</t>
  </si>
  <si>
    <t>19 2 00 00000</t>
  </si>
  <si>
    <t>Комплекс процессных мероприятий "Обеспечение условий для осуществления деятельности органов местного самоуправления города Пыть-Яха и муниципальных учреждений города"</t>
  </si>
  <si>
    <t>19 2 01 00000</t>
  </si>
  <si>
    <t>Высшее должностное лицо муниципального образования городской округ Пыть-Ях</t>
  </si>
  <si>
    <t>19 2 01 02030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</si>
  <si>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</si>
  <si>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</si>
  <si>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Расходы на обеспечение функций органов местного самоуправления городского округа</t>
  </si>
  <si>
    <t>19 2 01 02040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</si>
  <si>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</si>
  <si>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</si>
  <si>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</si>
  <si>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</si>
  <si>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</si>
  <si>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</si>
  <si>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Иные бюджетные ассигнования</t>
  </si>
  <si>
    <t>800</t>
  </si>
  <si>
    <t>Другие общегосударственные вопросы</t>
  </si>
  <si>
    <t>13</t>
  </si>
  <si>
    <t>Муниципальная программа "Управление муниципальными финансами в городе Пыть-Яхе"</t>
  </si>
  <si>
    <t>16 0 00 00000</t>
  </si>
  <si>
    <t>Подпрограмма "Формирование в бюджете города резервного фонда"</t>
  </si>
  <si>
    <t>16 2 00 00000</t>
  </si>
  <si>
    <t>Комплекс процессных мероприятий "Резервирование бюджетных ассигнований с целью последующего их распределения между главными распорядителями бюджетных средств при наступлении установленных условий"</t>
  </si>
  <si>
    <t>16 2 02 00000</t>
  </si>
  <si>
    <t>Реализация мероприятий</t>
  </si>
  <si>
    <t>16 2 02 99990</t>
  </si>
  <si>
    <t>Резервные средства</t>
  </si>
  <si>
    <t>870</t>
  </si>
  <si>
    <t>Расходы на обеспечение деятельности (оказание услуг) муниципальных учреждений</t>
  </si>
  <si>
    <t>19 2 01 00590</t>
  </si>
  <si>
    <t>Расходы на выплаты персоналу казенных учреждений</t>
  </si>
  <si>
    <t>110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</si>
  <si>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</si>
  <si>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</si>
  <si>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</si>
  <si>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"Безопасность жизнедеятельности в городе Пыть-Яхе"</t>
  </si>
  <si>
    <t>11 0 00 00000</t>
  </si>
  <si>
    <t>Структурные элементы, не входящие в направления (подпрограммы)</t>
  </si>
  <si>
    <t>11 3 00 00000</t>
  </si>
  <si>
    <t>Комплекс процессных мероприятий "Обеспечение деятельности МКУ "ЕДДС города Пыть-Яха"</t>
  </si>
  <si>
    <t>11 3 01 00000</t>
  </si>
  <si>
    <t>11 3 01 00590</t>
  </si>
  <si>
    <t>Национальная экономика</t>
  </si>
  <si>
    <t>Дорожное хозяйство (дорожные фонды)</t>
  </si>
  <si>
    <t>09</t>
  </si>
  <si>
    <t>Муниципальная программа "Современная транспортная система города Пыть-Яха"</t>
  </si>
  <si>
    <t>15 0 00 00000</t>
  </si>
  <si>
    <t>Подпрограмма "Дорожное хозяйство"</t>
  </si>
  <si>
    <t>15 2 00 00000</t>
  </si>
  <si>
    <t>Комплекс процессных мероприятий "Капитальный ремонт и ремонт автомобильных дорог общего пользования местного значения"</t>
  </si>
  <si>
    <t>15 2 02 00000</t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</si>
  <si>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 Югры) за счет средств бюджета города</t>
  </si>
  <si>
    <t>15 2 02 S3000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</si>
  <si>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</si>
  <si>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</si>
  <si>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</si>
  <si>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</si>
  <si>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</si>
  <si>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Муниципальная программа "Развитие жилищной сферы в городе Пыть-Яхе"</t>
  </si>
  <si>
    <t>07 0 00 00000</t>
  </si>
  <si>
    <t>Подпрограмма "Комплексное развитие территорий"</t>
  </si>
  <si>
    <t>07 1 00 00000</t>
  </si>
  <si>
    <t>Комплекс процессных мероприятий "Реализация полномочий в области строительства и жилищных отношений"</t>
  </si>
  <si>
    <t>07 1 03 00000</t>
  </si>
  <si>
    <t>07 1 03 99990</t>
  </si>
  <si>
    <t>Мероприятия по приобретению жилья и осуществление выплат гражданам, в чьей собственности находятся жилые помещения, входящие в аварийный жилищный фонд за счет средств бюджета города</t>
  </si>
  <si>
    <t>07 1 03 S2901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</si>
  <si>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</si>
  <si>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</si>
  <si>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</si>
  <si>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</si>
  <si>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Коммунальное хозяйство</t>
  </si>
  <si>
    <t>Муниципальная программа "Жилищно-коммунальный комплекс и городская среда города Пыть-Яха"</t>
  </si>
  <si>
    <t>08 0 00 00000</t>
  </si>
  <si>
    <t>Подпрограмма "Поддержка частных инвестиций в коммунальный комплекс, создание условий для обеспечения качественными коммунальными услугами"</t>
  </si>
  <si>
    <t>08 1 00 00000</t>
  </si>
  <si>
    <t>Комплекс процессных мероприятий "Обеспечение надежности и качества предоставления коммунальных услуг"</t>
  </si>
  <si>
    <t>08 1 01 00000</t>
  </si>
  <si>
    <t>Предоставление субсидий организациям</t>
  </si>
  <si>
    <t>08 1 01 61100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</si>
  <si>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</si>
  <si>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810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</si>
  <si>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города</t>
  </si>
  <si>
    <t>08 1 01 S2591</t>
  </si>
  <si>
    <t>Комплекс процессных мероприятий "Реализация региональной программы модернизации систем коммунальной инфраструктуры"</t>
  </si>
  <si>
    <t>08 1 02 00000</t>
  </si>
  <si>
    <t>Обеспечение мероприятий по модернизации систем коммунальной инфраструктуры за счет средств бюджета города</t>
  </si>
  <si>
    <t>08 1 02 S9605</t>
  </si>
  <si>
    <t>Другие вопросы в области жилищно-коммунального хозяйства</t>
  </si>
  <si>
    <t>Образование</t>
  </si>
  <si>
    <t>07</t>
  </si>
  <si>
    <t>Общее образование</t>
  </si>
  <si>
    <t>Муниципальная программа "Развитие образования в городе Пыть-Яхе"</t>
  </si>
  <si>
    <t>01 0 00 00000</t>
  </si>
  <si>
    <t>Подпрограмма "Общее образование"</t>
  </si>
  <si>
    <t>01 1 00 00000</t>
  </si>
  <si>
    <t>Комплекс процессных мероприятий "Содействие развитию дошкольного и общего образования"</t>
  </si>
  <si>
    <t>01 1 04 00000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</si>
  <si>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</si>
  <si>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04 L3040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</si>
  <si>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</si>
  <si>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</si>
  <si>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</si>
  <si>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</si>
  <si>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автономным учреждениям</t>
  </si>
  <si>
    <t>620</t>
  </si>
  <si>
    <t>Другие вопросы в области образования</t>
  </si>
  <si>
    <t>Культура, кинематография</t>
  </si>
  <si>
    <t>08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</si>
  <si>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</si>
  <si>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</si>
  <si>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</si>
  <si>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Муниципальная программа "Социальное и демографическое развитие города Пыть-Яха"</t>
  </si>
  <si>
    <t>02 0 00 00000</t>
  </si>
  <si>
    <t>Подпрограмма "Реализация адресной социальной поддержки граждан"</t>
  </si>
  <si>
    <t>02 1 00 00000</t>
  </si>
  <si>
    <t>Комплекс процессных мероприятий "Развитие мер социальной поддержки отдельных категорий граждан"</t>
  </si>
  <si>
    <t>02 1 02 00000</t>
  </si>
  <si>
    <t>Пенсии за выслугу лет</t>
  </si>
  <si>
    <t>02 1 02 71010</t>
  </si>
  <si>
    <t>Публичные нормативные социальные выплаты гражданам</t>
  </si>
  <si>
    <t>310</t>
  </si>
  <si>
    <t>Физическая культура и спорт</t>
  </si>
  <si>
    <t>11</t>
  </si>
  <si>
    <t>Другие вопросы в области физической культуры и спорта</t>
  </si>
  <si>
    <t>Всего</t>
  </si>
  <si>
    <t>Приложение 3 к пояснительной записке</t>
  </si>
  <si>
    <t>Увеличение бюджетных ассигнований на исполнение существующих расходных обязательств в 2024 году (первоочередные расходы) в соответствии со ст. 83 БК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</si>
</sst>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[&gt;=50]#,##0.0,;[Red][&lt;=-50]\-#,##0.0,;#,##0.0,"/>
    <numFmt numFmtId="166" formatCode="000"/>
    <numFmt numFmtId="167" formatCode="0000000"/>
  </numFmts>
  <fonts count="5" x14ac:knownFonts="1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164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0" fontId="2" fillId="0" borderId="1" xfId="0" applyNumberFormat="1" applyFont="1" applyBorder="1" applyAlignment="1">
      <alignment horizontal="left" vertical="center" wrapText="1"/>
    </xf>
    <xf numFmtId="167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/>
    </xf>
    <xf numFmtId="166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/>
    </xf>
    <xf numFmtId="0" fontId="3" fillId="0" borderId="0" xfId="0" applyNumberFormat="1" applyFont="1" applyBorder="1" applyAlignment="1">
      <alignment horizontal="right" vertical="center" wrapText="1"/>
    </xf>
    <xf numFmtId="0" fontId="4" fillId="0" borderId="0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5"/>
  <sheetViews>
    <sheetView tabSelected="1" view="pageLayout" zoomScaleNormal="100" workbookViewId="0">
      <selection activeCell="A2" sqref="A2:G2"/>
    </sheetView>
  </sheetViews>
  <sheetFormatPr defaultRowHeight="15" x14ac:dyDescent="0.25"/>
  <cols>
    <col min="1" max="1" width="56.140625" customWidth="1"/>
    <col min="2" max="2" width="7.28515625" customWidth="1"/>
    <col min="3" max="4" width="5.7109375" customWidth="1"/>
    <col min="5" max="5" width="15.28515625" customWidth="1"/>
    <col min="6" max="6" width="7" customWidth="1"/>
    <col min="7" max="7" width="18" customWidth="1"/>
  </cols>
  <sheetData>
    <row r="1" spans="1:7" ht="15.75" x14ac:dyDescent="0.25">
      <c r="A1" s="22" t="s">
        <v>167</v>
      </c>
      <c r="B1" s="22"/>
      <c r="C1" s="22"/>
      <c r="D1" s="22"/>
      <c r="E1" s="22"/>
      <c r="F1" s="22"/>
      <c r="G1" s="22"/>
    </row>
    <row r="2" spans="1:7" ht="57.75" customHeight="1" x14ac:dyDescent="0.25">
      <c r="A2" s="23" t="s">
        <v>168</v>
      </c>
      <c r="B2" s="23"/>
      <c r="C2" s="23"/>
      <c r="D2" s="23"/>
      <c r="E2" s="23"/>
      <c r="F2" s="23"/>
      <c r="G2" s="23"/>
    </row>
    <row r="3" spans="1:7" ht="15.75" x14ac:dyDescent="0.25">
      <c r="A3" s="18"/>
      <c r="B3" s="18"/>
      <c r="C3" s="18"/>
      <c r="D3" s="18"/>
      <c r="E3" s="18"/>
      <c r="F3" s="14"/>
      <c r="G3" s="14" t="s">
        <v>0</v>
      </c>
    </row>
    <row r="4" spans="1:7" ht="15.75" customHeight="1" x14ac:dyDescent="0.25">
      <c r="A4" s="24" t="s">
        <v>1</v>
      </c>
      <c r="B4" s="25" t="s">
        <v>2</v>
      </c>
      <c r="C4" s="24" t="s">
        <v>3</v>
      </c>
      <c r="D4" s="24" t="s">
        <v>4</v>
      </c>
      <c r="E4" s="24" t="s">
        <v>5</v>
      </c>
      <c r="F4" s="24" t="s">
        <v>6</v>
      </c>
      <c r="G4" s="10"/>
    </row>
    <row r="5" spans="1:7" ht="25.5" customHeight="1" x14ac:dyDescent="0.25">
      <c r="A5" s="24"/>
      <c r="B5" s="26"/>
      <c r="C5" s="24"/>
      <c r="D5" s="24"/>
      <c r="E5" s="24"/>
      <c r="F5" s="24"/>
      <c r="G5" s="10" t="s">
        <v>7</v>
      </c>
    </row>
    <row r="6" spans="1:7" ht="15.75" customHeight="1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</row>
    <row r="7" spans="1:7" ht="15.75" customHeight="1" x14ac:dyDescent="0.25">
      <c r="A7" s="15" t="s">
        <v>8</v>
      </c>
      <c r="B7" s="3" t="s">
        <v>9</v>
      </c>
      <c r="C7" s="11"/>
      <c r="D7" s="11"/>
      <c r="E7" s="11"/>
      <c r="F7" s="11"/>
      <c r="G7" s="9">
        <f t="shared" ref="G7:G14" si="0">G8</f>
        <v>306000</v>
      </c>
    </row>
    <row r="8" spans="1:7" x14ac:dyDescent="0.25">
      <c r="A8" s="15" t="s">
        <v>10</v>
      </c>
      <c r="B8" s="3" t="s">
        <v>9</v>
      </c>
      <c r="C8" s="7" t="s">
        <v>11</v>
      </c>
      <c r="D8" s="7" t="s">
        <v>12</v>
      </c>
      <c r="E8" s="3" t="s">
        <v>12</v>
      </c>
      <c r="F8" s="12" t="s">
        <v>12</v>
      </c>
      <c r="G8" s="9">
        <f t="shared" si="0"/>
        <v>306000</v>
      </c>
    </row>
    <row r="9" spans="1:7" ht="39" customHeight="1" x14ac:dyDescent="0.25">
      <c r="A9" s="2" t="s">
        <v>13</v>
      </c>
      <c r="B9" s="4" t="s">
        <v>9</v>
      </c>
      <c r="C9" s="1" t="s">
        <v>11</v>
      </c>
      <c r="D9" s="1" t="s">
        <v>14</v>
      </c>
      <c r="E9" s="4" t="s">
        <v>12</v>
      </c>
      <c r="F9" s="8" t="s">
        <v>12</v>
      </c>
      <c r="G9" s="6">
        <f t="shared" si="0"/>
        <v>306000</v>
      </c>
    </row>
    <row r="10" spans="1:7" x14ac:dyDescent="0.25">
      <c r="A10" s="2" t="s">
        <v>15</v>
      </c>
      <c r="B10" s="4" t="s">
        <v>9</v>
      </c>
      <c r="C10" s="1" t="s">
        <v>11</v>
      </c>
      <c r="D10" s="1" t="s">
        <v>14</v>
      </c>
      <c r="E10" s="4" t="s">
        <v>16</v>
      </c>
      <c r="F10" s="8" t="s">
        <v>12</v>
      </c>
      <c r="G10" s="6">
        <f t="shared" si="0"/>
        <v>306000</v>
      </c>
    </row>
    <row r="11" spans="1:7" ht="26.25" customHeight="1" x14ac:dyDescent="0.25">
      <c r="A11" s="2" t="s">
        <v>17</v>
      </c>
      <c r="B11" s="4" t="s">
        <v>9</v>
      </c>
      <c r="C11" s="1" t="s">
        <v>11</v>
      </c>
      <c r="D11" s="1" t="s">
        <v>14</v>
      </c>
      <c r="E11" s="4" t="s">
        <v>18</v>
      </c>
      <c r="F11" s="8" t="s">
        <v>12</v>
      </c>
      <c r="G11" s="6">
        <f t="shared" si="0"/>
        <v>306000</v>
      </c>
    </row>
    <row r="12" spans="1:7" ht="26.25" customHeight="1" x14ac:dyDescent="0.25">
      <c r="A12" s="2" t="s">
        <v>19</v>
      </c>
      <c r="B12" s="4" t="s">
        <v>9</v>
      </c>
      <c r="C12" s="1" t="s">
        <v>11</v>
      </c>
      <c r="D12" s="1" t="s">
        <v>14</v>
      </c>
      <c r="E12" s="4" t="s">
        <v>20</v>
      </c>
      <c r="F12" s="8"/>
      <c r="G12" s="6">
        <f t="shared" si="0"/>
        <v>306000</v>
      </c>
    </row>
    <row r="13" spans="1:7" ht="26.25" customHeight="1" x14ac:dyDescent="0.25">
      <c r="A13" s="2" t="s">
        <v>21</v>
      </c>
      <c r="B13" s="4" t="s">
        <v>9</v>
      </c>
      <c r="C13" s="1" t="s">
        <v>11</v>
      </c>
      <c r="D13" s="1" t="s">
        <v>14</v>
      </c>
      <c r="E13" s="4" t="s">
        <v>22</v>
      </c>
      <c r="F13" s="8" t="s">
        <v>12</v>
      </c>
      <c r="G13" s="6">
        <f t="shared" si="0"/>
        <v>306000</v>
      </c>
    </row>
    <row r="14" spans="1:7" ht="51.75" customHeight="1" x14ac:dyDescent="0.25">
      <c r="A14" s="2" t="s">
        <v>23</v>
      </c>
      <c r="B14" s="4" t="s">
        <v>9</v>
      </c>
      <c r="C14" s="1" t="s">
        <v>11</v>
      </c>
      <c r="D14" s="1" t="s">
        <v>14</v>
      </c>
      <c r="E14" s="4" t="s">
        <v>22</v>
      </c>
      <c r="F14" s="8" t="s">
        <v>24</v>
      </c>
      <c r="G14" s="6">
        <f t="shared" si="0"/>
        <v>306000</v>
      </c>
    </row>
    <row r="15" spans="1:7" ht="26.25" customHeight="1" x14ac:dyDescent="0.25">
      <c r="A15" s="2" t="s">
        <v>25</v>
      </c>
      <c r="B15" s="4" t="s">
        <v>9</v>
      </c>
      <c r="C15" s="1" t="s">
        <v>11</v>
      </c>
      <c r="D15" s="1" t="s">
        <v>14</v>
      </c>
      <c r="E15" s="4" t="s">
        <v>22</v>
      </c>
      <c r="F15" s="8" t="s">
        <v>26</v>
      </c>
      <c r="G15" s="6">
        <v>306000</v>
      </c>
    </row>
    <row r="16" spans="1:7" ht="26.25" customHeight="1" x14ac:dyDescent="0.25">
      <c r="A16" s="15" t="s">
        <v>27</v>
      </c>
      <c r="B16" s="3" t="s">
        <v>28</v>
      </c>
      <c r="C16" s="11"/>
      <c r="D16" s="11"/>
      <c r="E16" s="11"/>
      <c r="F16" s="11"/>
      <c r="G16" s="9">
        <f t="shared" ref="G16:G23" si="1">G17</f>
        <v>309000</v>
      </c>
    </row>
    <row r="17" spans="1:7" x14ac:dyDescent="0.25">
      <c r="A17" s="15" t="s">
        <v>10</v>
      </c>
      <c r="B17" s="3" t="s">
        <v>28</v>
      </c>
      <c r="C17" s="7" t="s">
        <v>11</v>
      </c>
      <c r="D17" s="7" t="s">
        <v>12</v>
      </c>
      <c r="E17" s="3" t="s">
        <v>12</v>
      </c>
      <c r="F17" s="12" t="s">
        <v>12</v>
      </c>
      <c r="G17" s="9">
        <f t="shared" si="1"/>
        <v>309000</v>
      </c>
    </row>
    <row r="18" spans="1:7" ht="26.25" customHeight="1" x14ac:dyDescent="0.25">
      <c r="A18" s="2" t="s">
        <v>29</v>
      </c>
      <c r="B18" s="4" t="s">
        <v>28</v>
      </c>
      <c r="C18" s="1" t="s">
        <v>11</v>
      </c>
      <c r="D18" s="1" t="s">
        <v>30</v>
      </c>
      <c r="E18" s="4" t="s">
        <v>12</v>
      </c>
      <c r="F18" s="8" t="s">
        <v>12</v>
      </c>
      <c r="G18" s="6">
        <f t="shared" si="1"/>
        <v>309000</v>
      </c>
    </row>
    <row r="19" spans="1:7" x14ac:dyDescent="0.25">
      <c r="A19" s="2" t="s">
        <v>15</v>
      </c>
      <c r="B19" s="4" t="s">
        <v>28</v>
      </c>
      <c r="C19" s="1" t="s">
        <v>11</v>
      </c>
      <c r="D19" s="1" t="s">
        <v>30</v>
      </c>
      <c r="E19" s="4" t="s">
        <v>16</v>
      </c>
      <c r="F19" s="8" t="s">
        <v>12</v>
      </c>
      <c r="G19" s="6">
        <f t="shared" si="1"/>
        <v>309000</v>
      </c>
    </row>
    <row r="20" spans="1:7" ht="26.25" customHeight="1" x14ac:dyDescent="0.25">
      <c r="A20" s="2" t="s">
        <v>17</v>
      </c>
      <c r="B20" s="4" t="s">
        <v>28</v>
      </c>
      <c r="C20" s="1" t="s">
        <v>11</v>
      </c>
      <c r="D20" s="1" t="s">
        <v>30</v>
      </c>
      <c r="E20" s="4" t="s">
        <v>18</v>
      </c>
      <c r="F20" s="8" t="s">
        <v>12</v>
      </c>
      <c r="G20" s="6">
        <f t="shared" si="1"/>
        <v>309000</v>
      </c>
    </row>
    <row r="21" spans="1:7" ht="26.25" customHeight="1" x14ac:dyDescent="0.25">
      <c r="A21" s="2" t="s">
        <v>19</v>
      </c>
      <c r="B21" s="4" t="s">
        <v>28</v>
      </c>
      <c r="C21" s="1" t="s">
        <v>11</v>
      </c>
      <c r="D21" s="1" t="s">
        <v>30</v>
      </c>
      <c r="E21" s="4" t="s">
        <v>20</v>
      </c>
      <c r="F21" s="8"/>
      <c r="G21" s="6">
        <f t="shared" si="1"/>
        <v>309000</v>
      </c>
    </row>
    <row r="22" spans="1:7" ht="26.25" customHeight="1" x14ac:dyDescent="0.25">
      <c r="A22" s="2" t="s">
        <v>31</v>
      </c>
      <c r="B22" s="4" t="s">
        <v>28</v>
      </c>
      <c r="C22" s="1" t="s">
        <v>11</v>
      </c>
      <c r="D22" s="1" t="s">
        <v>30</v>
      </c>
      <c r="E22" s="4" t="s">
        <v>32</v>
      </c>
      <c r="F22" s="8" t="s">
        <v>12</v>
      </c>
      <c r="G22" s="6">
        <f t="shared" si="1"/>
        <v>309000</v>
      </c>
    </row>
    <row r="23" spans="1:7" ht="51.75" customHeight="1" x14ac:dyDescent="0.25">
      <c r="A23" s="2" t="s">
        <v>23</v>
      </c>
      <c r="B23" s="4" t="s">
        <v>28</v>
      </c>
      <c r="C23" s="1" t="s">
        <v>11</v>
      </c>
      <c r="D23" s="1" t="s">
        <v>30</v>
      </c>
      <c r="E23" s="4" t="s">
        <v>32</v>
      </c>
      <c r="F23" s="8" t="s">
        <v>24</v>
      </c>
      <c r="G23" s="6">
        <f t="shared" si="1"/>
        <v>309000</v>
      </c>
    </row>
    <row r="24" spans="1:7" ht="26.25" customHeight="1" x14ac:dyDescent="0.25">
      <c r="A24" s="2" t="s">
        <v>25</v>
      </c>
      <c r="B24" s="4" t="s">
        <v>28</v>
      </c>
      <c r="C24" s="1" t="s">
        <v>11</v>
      </c>
      <c r="D24" s="1" t="s">
        <v>30</v>
      </c>
      <c r="E24" s="4" t="s">
        <v>32</v>
      </c>
      <c r="F24" s="8" t="s">
        <v>26</v>
      </c>
      <c r="G24" s="6">
        <v>309000</v>
      </c>
    </row>
    <row r="25" spans="1:7" ht="26.25" customHeight="1" x14ac:dyDescent="0.25">
      <c r="A25" s="15" t="s">
        <v>33</v>
      </c>
      <c r="B25" s="3" t="s">
        <v>34</v>
      </c>
      <c r="C25" s="11"/>
      <c r="D25" s="11"/>
      <c r="E25" s="11"/>
      <c r="F25" s="11"/>
      <c r="G25" s="21">
        <f>G26+G64+G78+G93+G125+G141+G149+G157</f>
        <v>153632485.48999998</v>
      </c>
    </row>
    <row r="26" spans="1:7" x14ac:dyDescent="0.25">
      <c r="A26" s="15" t="s">
        <v>10</v>
      </c>
      <c r="B26" s="3" t="s">
        <v>34</v>
      </c>
      <c r="C26" s="7" t="s">
        <v>11</v>
      </c>
      <c r="D26" s="7" t="s">
        <v>12</v>
      </c>
      <c r="E26" s="3" t="s">
        <v>12</v>
      </c>
      <c r="F26" s="12" t="s">
        <v>12</v>
      </c>
      <c r="G26" s="21">
        <f>G27+G34+G41+G48</f>
        <v>2564549.25</v>
      </c>
    </row>
    <row r="27" spans="1:7" ht="26.25" customHeight="1" x14ac:dyDescent="0.25">
      <c r="A27" s="2" t="s">
        <v>35</v>
      </c>
      <c r="B27" s="4" t="s">
        <v>34</v>
      </c>
      <c r="C27" s="1" t="s">
        <v>11</v>
      </c>
      <c r="D27" s="1" t="s">
        <v>36</v>
      </c>
      <c r="E27" s="4" t="s">
        <v>12</v>
      </c>
      <c r="F27" s="8" t="s">
        <v>12</v>
      </c>
      <c r="G27" s="6">
        <f t="shared" ref="G27:G32" si="2">G28</f>
        <v>69400</v>
      </c>
    </row>
    <row r="28" spans="1:7" ht="26.25" customHeight="1" x14ac:dyDescent="0.25">
      <c r="A28" s="2" t="s">
        <v>37</v>
      </c>
      <c r="B28" s="4" t="s">
        <v>34</v>
      </c>
      <c r="C28" s="1" t="s">
        <v>11</v>
      </c>
      <c r="D28" s="1" t="s">
        <v>36</v>
      </c>
      <c r="E28" s="4" t="s">
        <v>38</v>
      </c>
      <c r="F28" s="8" t="s">
        <v>12</v>
      </c>
      <c r="G28" s="6">
        <f t="shared" si="2"/>
        <v>69400</v>
      </c>
    </row>
    <row r="29" spans="1:7" ht="39" customHeight="1" x14ac:dyDescent="0.25">
      <c r="A29" s="2" t="s">
        <v>39</v>
      </c>
      <c r="B29" s="4" t="s">
        <v>34</v>
      </c>
      <c r="C29" s="1" t="s">
        <v>11</v>
      </c>
      <c r="D29" s="1" t="s">
        <v>36</v>
      </c>
      <c r="E29" s="4" t="s">
        <v>40</v>
      </c>
      <c r="F29" s="8" t="s">
        <v>12</v>
      </c>
      <c r="G29" s="6">
        <f t="shared" si="2"/>
        <v>69400</v>
      </c>
    </row>
    <row r="30" spans="1:7" ht="39" customHeight="1" x14ac:dyDescent="0.25">
      <c r="A30" s="2" t="s">
        <v>41</v>
      </c>
      <c r="B30" s="4" t="s">
        <v>34</v>
      </c>
      <c r="C30" s="1" t="s">
        <v>11</v>
      </c>
      <c r="D30" s="1" t="s">
        <v>36</v>
      </c>
      <c r="E30" s="4" t="s">
        <v>42</v>
      </c>
      <c r="F30" s="8"/>
      <c r="G30" s="6">
        <f t="shared" si="2"/>
        <v>69400</v>
      </c>
    </row>
    <row r="31" spans="1:7" ht="26.25" customHeight="1" x14ac:dyDescent="0.25">
      <c r="A31" s="2" t="s">
        <v>43</v>
      </c>
      <c r="B31" s="4" t="s">
        <v>34</v>
      </c>
      <c r="C31" s="1" t="s">
        <v>11</v>
      </c>
      <c r="D31" s="1" t="s">
        <v>36</v>
      </c>
      <c r="E31" s="4" t="s">
        <v>44</v>
      </c>
      <c r="F31" s="8" t="s">
        <v>12</v>
      </c>
      <c r="G31" s="6">
        <f t="shared" si="2"/>
        <v>69400</v>
      </c>
    </row>
    <row r="32" spans="1:7" ht="51.75" customHeight="1" x14ac:dyDescent="0.25">
      <c r="A32" s="2" t="s">
        <v>23</v>
      </c>
      <c r="B32" s="4" t="s">
        <v>34</v>
      </c>
      <c r="C32" s="1" t="s">
        <v>11</v>
      </c>
      <c r="D32" s="1" t="s">
        <v>36</v>
      </c>
      <c r="E32" s="4" t="s">
        <v>44</v>
      </c>
      <c r="F32" s="8" t="s">
        <v>24</v>
      </c>
      <c r="G32" s="6">
        <f t="shared" si="2"/>
        <v>69400</v>
      </c>
    </row>
    <row r="33" spans="1:7" ht="26.25" customHeight="1" x14ac:dyDescent="0.25">
      <c r="A33" s="2" t="s">
        <v>25</v>
      </c>
      <c r="B33" s="4" t="s">
        <v>34</v>
      </c>
      <c r="C33" s="1" t="s">
        <v>11</v>
      </c>
      <c r="D33" s="1" t="s">
        <v>36</v>
      </c>
      <c r="E33" s="4" t="s">
        <v>44</v>
      </c>
      <c r="F33" s="8" t="s">
        <v>26</v>
      </c>
      <c r="G33" s="6">
        <v>69400</v>
      </c>
    </row>
    <row r="34" spans="1:7" ht="39" customHeight="1" x14ac:dyDescent="0.25">
      <c r="A34" s="2" t="s">
        <v>45</v>
      </c>
      <c r="B34" s="4" t="s">
        <v>34</v>
      </c>
      <c r="C34" s="1" t="s">
        <v>11</v>
      </c>
      <c r="D34" s="1" t="s">
        <v>46</v>
      </c>
      <c r="E34" s="4" t="s">
        <v>12</v>
      </c>
      <c r="F34" s="8" t="s">
        <v>12</v>
      </c>
      <c r="G34" s="6">
        <f t="shared" ref="G34:G39" si="3">G35</f>
        <v>3633900</v>
      </c>
    </row>
    <row r="35" spans="1:7" ht="26.25" customHeight="1" x14ac:dyDescent="0.25">
      <c r="A35" s="2" t="s">
        <v>37</v>
      </c>
      <c r="B35" s="4" t="s">
        <v>34</v>
      </c>
      <c r="C35" s="1" t="s">
        <v>11</v>
      </c>
      <c r="D35" s="1" t="s">
        <v>46</v>
      </c>
      <c r="E35" s="4" t="s">
        <v>38</v>
      </c>
      <c r="F35" s="8" t="s">
        <v>12</v>
      </c>
      <c r="G35" s="6">
        <f t="shared" si="3"/>
        <v>3633900</v>
      </c>
    </row>
    <row r="36" spans="1:7" ht="39" customHeight="1" x14ac:dyDescent="0.25">
      <c r="A36" s="2" t="s">
        <v>39</v>
      </c>
      <c r="B36" s="4" t="s">
        <v>34</v>
      </c>
      <c r="C36" s="1" t="s">
        <v>11</v>
      </c>
      <c r="D36" s="1" t="s">
        <v>46</v>
      </c>
      <c r="E36" s="4" t="s">
        <v>40</v>
      </c>
      <c r="F36" s="8" t="s">
        <v>12</v>
      </c>
      <c r="G36" s="6">
        <f t="shared" si="3"/>
        <v>3633900</v>
      </c>
    </row>
    <row r="37" spans="1:7" ht="39" customHeight="1" x14ac:dyDescent="0.25">
      <c r="A37" s="2" t="s">
        <v>41</v>
      </c>
      <c r="B37" s="4" t="s">
        <v>34</v>
      </c>
      <c r="C37" s="1" t="s">
        <v>11</v>
      </c>
      <c r="D37" s="1" t="s">
        <v>46</v>
      </c>
      <c r="E37" s="4" t="s">
        <v>42</v>
      </c>
      <c r="F37" s="8"/>
      <c r="G37" s="6">
        <f t="shared" si="3"/>
        <v>3633900</v>
      </c>
    </row>
    <row r="38" spans="1:7" ht="26.25" customHeight="1" x14ac:dyDescent="0.25">
      <c r="A38" s="2" t="s">
        <v>47</v>
      </c>
      <c r="B38" s="4" t="s">
        <v>34</v>
      </c>
      <c r="C38" s="1" t="s">
        <v>11</v>
      </c>
      <c r="D38" s="1" t="s">
        <v>46</v>
      </c>
      <c r="E38" s="4" t="s">
        <v>48</v>
      </c>
      <c r="F38" s="8" t="s">
        <v>12</v>
      </c>
      <c r="G38" s="6">
        <f t="shared" si="3"/>
        <v>3633900</v>
      </c>
    </row>
    <row r="39" spans="1:7" ht="51.75" customHeight="1" x14ac:dyDescent="0.25">
      <c r="A39" s="2" t="s">
        <v>23</v>
      </c>
      <c r="B39" s="4" t="s">
        <v>34</v>
      </c>
      <c r="C39" s="1" t="s">
        <v>11</v>
      </c>
      <c r="D39" s="1" t="s">
        <v>46</v>
      </c>
      <c r="E39" s="4" t="s">
        <v>48</v>
      </c>
      <c r="F39" s="8" t="s">
        <v>24</v>
      </c>
      <c r="G39" s="6">
        <f t="shared" si="3"/>
        <v>3633900</v>
      </c>
    </row>
    <row r="40" spans="1:7" ht="26.25" customHeight="1" x14ac:dyDescent="0.25">
      <c r="A40" s="2" t="s">
        <v>25</v>
      </c>
      <c r="B40" s="4" t="s">
        <v>34</v>
      </c>
      <c r="C40" s="1" t="s">
        <v>11</v>
      </c>
      <c r="D40" s="1" t="s">
        <v>46</v>
      </c>
      <c r="E40" s="4" t="s">
        <v>48</v>
      </c>
      <c r="F40" s="8" t="s">
        <v>26</v>
      </c>
      <c r="G40" s="6">
        <v>3633900</v>
      </c>
    </row>
    <row r="41" spans="1:7" ht="26.25" customHeight="1" x14ac:dyDescent="0.25">
      <c r="A41" s="2" t="s">
        <v>29</v>
      </c>
      <c r="B41" s="4" t="s">
        <v>34</v>
      </c>
      <c r="C41" s="1" t="s">
        <v>11</v>
      </c>
      <c r="D41" s="1" t="s">
        <v>30</v>
      </c>
      <c r="E41" s="4" t="s">
        <v>12</v>
      </c>
      <c r="F41" s="8" t="s">
        <v>12</v>
      </c>
      <c r="G41" s="6">
        <f t="shared" ref="G41:G46" si="4">G42</f>
        <v>55100</v>
      </c>
    </row>
    <row r="42" spans="1:7" ht="26.25" customHeight="1" x14ac:dyDescent="0.25">
      <c r="A42" s="2" t="s">
        <v>37</v>
      </c>
      <c r="B42" s="4" t="s">
        <v>34</v>
      </c>
      <c r="C42" s="1" t="s">
        <v>11</v>
      </c>
      <c r="D42" s="1" t="s">
        <v>30</v>
      </c>
      <c r="E42" s="4" t="s">
        <v>38</v>
      </c>
      <c r="F42" s="8" t="s">
        <v>12</v>
      </c>
      <c r="G42" s="6">
        <f t="shared" si="4"/>
        <v>55100</v>
      </c>
    </row>
    <row r="43" spans="1:7" ht="39" customHeight="1" x14ac:dyDescent="0.25">
      <c r="A43" s="2" t="s">
        <v>39</v>
      </c>
      <c r="B43" s="4" t="s">
        <v>34</v>
      </c>
      <c r="C43" s="1" t="s">
        <v>11</v>
      </c>
      <c r="D43" s="1" t="s">
        <v>30</v>
      </c>
      <c r="E43" s="4" t="s">
        <v>40</v>
      </c>
      <c r="F43" s="8" t="s">
        <v>12</v>
      </c>
      <c r="G43" s="6">
        <f t="shared" si="4"/>
        <v>55100</v>
      </c>
    </row>
    <row r="44" spans="1:7" ht="39" customHeight="1" x14ac:dyDescent="0.25">
      <c r="A44" s="2" t="s">
        <v>41</v>
      </c>
      <c r="B44" s="4" t="s">
        <v>34</v>
      </c>
      <c r="C44" s="1" t="s">
        <v>11</v>
      </c>
      <c r="D44" s="1" t="s">
        <v>30</v>
      </c>
      <c r="E44" s="4" t="s">
        <v>42</v>
      </c>
      <c r="F44" s="8"/>
      <c r="G44" s="6">
        <f t="shared" si="4"/>
        <v>55100</v>
      </c>
    </row>
    <row r="45" spans="1:7" ht="26.25" customHeight="1" x14ac:dyDescent="0.25">
      <c r="A45" s="2" t="s">
        <v>47</v>
      </c>
      <c r="B45" s="4" t="s">
        <v>34</v>
      </c>
      <c r="C45" s="1" t="s">
        <v>11</v>
      </c>
      <c r="D45" s="1" t="s">
        <v>30</v>
      </c>
      <c r="E45" s="4" t="s">
        <v>48</v>
      </c>
      <c r="F45" s="8" t="s">
        <v>12</v>
      </c>
      <c r="G45" s="6">
        <f t="shared" si="4"/>
        <v>55100</v>
      </c>
    </row>
    <row r="46" spans="1:7" ht="51.75" customHeight="1" x14ac:dyDescent="0.25">
      <c r="A46" s="2" t="s">
        <v>23</v>
      </c>
      <c r="B46" s="4" t="s">
        <v>34</v>
      </c>
      <c r="C46" s="1" t="s">
        <v>11</v>
      </c>
      <c r="D46" s="1" t="s">
        <v>30</v>
      </c>
      <c r="E46" s="4" t="s">
        <v>48</v>
      </c>
      <c r="F46" s="8" t="s">
        <v>24</v>
      </c>
      <c r="G46" s="6">
        <f t="shared" si="4"/>
        <v>55100</v>
      </c>
    </row>
    <row r="47" spans="1:7" ht="26.25" customHeight="1" x14ac:dyDescent="0.25">
      <c r="A47" s="2" t="s">
        <v>25</v>
      </c>
      <c r="B47" s="4" t="s">
        <v>34</v>
      </c>
      <c r="C47" s="1" t="s">
        <v>11</v>
      </c>
      <c r="D47" s="1" t="s">
        <v>30</v>
      </c>
      <c r="E47" s="4" t="s">
        <v>48</v>
      </c>
      <c r="F47" s="8" t="s">
        <v>26</v>
      </c>
      <c r="G47" s="6">
        <v>55100</v>
      </c>
    </row>
    <row r="48" spans="1:7" x14ac:dyDescent="0.25">
      <c r="A48" s="2" t="s">
        <v>57</v>
      </c>
      <c r="B48" s="4" t="s">
        <v>34</v>
      </c>
      <c r="C48" s="1" t="s">
        <v>11</v>
      </c>
      <c r="D48" s="1" t="s">
        <v>58</v>
      </c>
      <c r="E48" s="4" t="s">
        <v>12</v>
      </c>
      <c r="F48" s="8" t="s">
        <v>12</v>
      </c>
      <c r="G48" s="6">
        <f>G49+G55</f>
        <v>-1193850.75</v>
      </c>
    </row>
    <row r="49" spans="1:7" ht="26.25" customHeight="1" x14ac:dyDescent="0.25">
      <c r="A49" s="2" t="s">
        <v>59</v>
      </c>
      <c r="B49" s="4" t="s">
        <v>34</v>
      </c>
      <c r="C49" s="1" t="s">
        <v>11</v>
      </c>
      <c r="D49" s="1" t="s">
        <v>58</v>
      </c>
      <c r="E49" s="4" t="s">
        <v>60</v>
      </c>
      <c r="F49" s="8" t="s">
        <v>12</v>
      </c>
      <c r="G49" s="6">
        <f>G50</f>
        <v>-7309950.75</v>
      </c>
    </row>
    <row r="50" spans="1:7" ht="26.25" customHeight="1" x14ac:dyDescent="0.25">
      <c r="A50" s="2" t="s">
        <v>61</v>
      </c>
      <c r="B50" s="4" t="s">
        <v>34</v>
      </c>
      <c r="C50" s="1" t="s">
        <v>11</v>
      </c>
      <c r="D50" s="1" t="s">
        <v>58</v>
      </c>
      <c r="E50" s="4" t="s">
        <v>62</v>
      </c>
      <c r="F50" s="8" t="s">
        <v>12</v>
      </c>
      <c r="G50" s="6">
        <f>G51</f>
        <v>-7309950.75</v>
      </c>
    </row>
    <row r="51" spans="1:7" ht="51.75" customHeight="1" x14ac:dyDescent="0.25">
      <c r="A51" s="2" t="s">
        <v>63</v>
      </c>
      <c r="B51" s="4" t="s">
        <v>34</v>
      </c>
      <c r="C51" s="1" t="s">
        <v>11</v>
      </c>
      <c r="D51" s="1" t="s">
        <v>58</v>
      </c>
      <c r="E51" s="4" t="s">
        <v>64</v>
      </c>
      <c r="F51" s="8"/>
      <c r="G51" s="6">
        <f>G52</f>
        <v>-7309950.75</v>
      </c>
    </row>
    <row r="52" spans="1:7" x14ac:dyDescent="0.25">
      <c r="A52" s="2" t="s">
        <v>65</v>
      </c>
      <c r="B52" s="4" t="s">
        <v>34</v>
      </c>
      <c r="C52" s="1" t="s">
        <v>11</v>
      </c>
      <c r="D52" s="1" t="s">
        <v>58</v>
      </c>
      <c r="E52" s="4" t="s">
        <v>66</v>
      </c>
      <c r="F52" s="8" t="s">
        <v>12</v>
      </c>
      <c r="G52" s="6">
        <f>G53</f>
        <v>-7309950.75</v>
      </c>
    </row>
    <row r="53" spans="1:7" x14ac:dyDescent="0.25">
      <c r="A53" s="2" t="s">
        <v>55</v>
      </c>
      <c r="B53" s="4" t="s">
        <v>34</v>
      </c>
      <c r="C53" s="1" t="s">
        <v>11</v>
      </c>
      <c r="D53" s="1" t="s">
        <v>58</v>
      </c>
      <c r="E53" s="4" t="s">
        <v>66</v>
      </c>
      <c r="F53" s="8" t="s">
        <v>56</v>
      </c>
      <c r="G53" s="6">
        <f>G54</f>
        <v>-7309950.75</v>
      </c>
    </row>
    <row r="54" spans="1:7" x14ac:dyDescent="0.25">
      <c r="A54" s="2" t="s">
        <v>67</v>
      </c>
      <c r="B54" s="4" t="s">
        <v>34</v>
      </c>
      <c r="C54" s="1" t="s">
        <v>11</v>
      </c>
      <c r="D54" s="1" t="s">
        <v>58</v>
      </c>
      <c r="E54" s="4" t="s">
        <v>66</v>
      </c>
      <c r="F54" s="8" t="s">
        <v>68</v>
      </c>
      <c r="G54" s="6">
        <v>-7309950.75</v>
      </c>
    </row>
    <row r="55" spans="1:7" ht="26.25" customHeight="1" x14ac:dyDescent="0.25">
      <c r="A55" s="2" t="s">
        <v>37</v>
      </c>
      <c r="B55" s="4" t="s">
        <v>34</v>
      </c>
      <c r="C55" s="1" t="s">
        <v>11</v>
      </c>
      <c r="D55" s="1" t="s">
        <v>58</v>
      </c>
      <c r="E55" s="4" t="s">
        <v>38</v>
      </c>
      <c r="F55" s="8" t="s">
        <v>12</v>
      </c>
      <c r="G55" s="6">
        <f>G56</f>
        <v>6116100</v>
      </c>
    </row>
    <row r="56" spans="1:7" ht="39" customHeight="1" x14ac:dyDescent="0.25">
      <c r="A56" s="2" t="s">
        <v>39</v>
      </c>
      <c r="B56" s="4" t="s">
        <v>34</v>
      </c>
      <c r="C56" s="1" t="s">
        <v>11</v>
      </c>
      <c r="D56" s="1" t="s">
        <v>58</v>
      </c>
      <c r="E56" s="4" t="s">
        <v>40</v>
      </c>
      <c r="F56" s="8" t="s">
        <v>12</v>
      </c>
      <c r="G56" s="6">
        <f>G57</f>
        <v>6116100</v>
      </c>
    </row>
    <row r="57" spans="1:7" ht="39" customHeight="1" x14ac:dyDescent="0.25">
      <c r="A57" s="2" t="s">
        <v>41</v>
      </c>
      <c r="B57" s="4" t="s">
        <v>34</v>
      </c>
      <c r="C57" s="1" t="s">
        <v>11</v>
      </c>
      <c r="D57" s="1" t="s">
        <v>58</v>
      </c>
      <c r="E57" s="4" t="s">
        <v>42</v>
      </c>
      <c r="F57" s="8"/>
      <c r="G57" s="6">
        <f>G58+G61</f>
        <v>6116100</v>
      </c>
    </row>
    <row r="58" spans="1:7" ht="26.25" customHeight="1" x14ac:dyDescent="0.25">
      <c r="A58" s="2" t="s">
        <v>69</v>
      </c>
      <c r="B58" s="4" t="s">
        <v>34</v>
      </c>
      <c r="C58" s="1" t="s">
        <v>11</v>
      </c>
      <c r="D58" s="1" t="s">
        <v>58</v>
      </c>
      <c r="E58" s="4" t="s">
        <v>70</v>
      </c>
      <c r="F58" s="8" t="s">
        <v>12</v>
      </c>
      <c r="G58" s="6">
        <v>5400000</v>
      </c>
    </row>
    <row r="59" spans="1:7" ht="51.75" customHeight="1" x14ac:dyDescent="0.25">
      <c r="A59" s="2" t="s">
        <v>23</v>
      </c>
      <c r="B59" s="4" t="s">
        <v>34</v>
      </c>
      <c r="C59" s="1" t="s">
        <v>11</v>
      </c>
      <c r="D59" s="1" t="s">
        <v>58</v>
      </c>
      <c r="E59" s="4" t="s">
        <v>70</v>
      </c>
      <c r="F59" s="8" t="s">
        <v>24</v>
      </c>
      <c r="G59" s="6">
        <f>G60</f>
        <v>5400000</v>
      </c>
    </row>
    <row r="60" spans="1:7" x14ac:dyDescent="0.25">
      <c r="A60" s="2" t="s">
        <v>71</v>
      </c>
      <c r="B60" s="4" t="s">
        <v>34</v>
      </c>
      <c r="C60" s="1" t="s">
        <v>11</v>
      </c>
      <c r="D60" s="1" t="s">
        <v>58</v>
      </c>
      <c r="E60" s="4" t="s">
        <v>70</v>
      </c>
      <c r="F60" s="8" t="s">
        <v>72</v>
      </c>
      <c r="G60" s="6">
        <v>5400000</v>
      </c>
    </row>
    <row r="61" spans="1:7" ht="26.25" customHeight="1" x14ac:dyDescent="0.25">
      <c r="A61" s="2" t="s">
        <v>47</v>
      </c>
      <c r="B61" s="4" t="s">
        <v>34</v>
      </c>
      <c r="C61" s="1" t="s">
        <v>11</v>
      </c>
      <c r="D61" s="1" t="s">
        <v>58</v>
      </c>
      <c r="E61" s="4" t="s">
        <v>48</v>
      </c>
      <c r="F61" s="8" t="s">
        <v>12</v>
      </c>
      <c r="G61" s="6">
        <f>G62</f>
        <v>716100</v>
      </c>
    </row>
    <row r="62" spans="1:7" ht="51.75" customHeight="1" x14ac:dyDescent="0.25">
      <c r="A62" s="2" t="s">
        <v>23</v>
      </c>
      <c r="B62" s="4" t="s">
        <v>34</v>
      </c>
      <c r="C62" s="1" t="s">
        <v>11</v>
      </c>
      <c r="D62" s="1" t="s">
        <v>58</v>
      </c>
      <c r="E62" s="4" t="s">
        <v>48</v>
      </c>
      <c r="F62" s="8" t="s">
        <v>24</v>
      </c>
      <c r="G62" s="6">
        <f>G63</f>
        <v>716100</v>
      </c>
    </row>
    <row r="63" spans="1:7" ht="26.25" customHeight="1" x14ac:dyDescent="0.25">
      <c r="A63" s="2" t="s">
        <v>25</v>
      </c>
      <c r="B63" s="4" t="s">
        <v>34</v>
      </c>
      <c r="C63" s="1" t="s">
        <v>11</v>
      </c>
      <c r="D63" s="1" t="s">
        <v>58</v>
      </c>
      <c r="E63" s="4" t="s">
        <v>48</v>
      </c>
      <c r="F63" s="8" t="s">
        <v>26</v>
      </c>
      <c r="G63" s="6">
        <v>716100</v>
      </c>
    </row>
    <row r="64" spans="1:7" x14ac:dyDescent="0.25">
      <c r="A64" s="15" t="s">
        <v>73</v>
      </c>
      <c r="B64" s="3" t="s">
        <v>34</v>
      </c>
      <c r="C64" s="7" t="s">
        <v>14</v>
      </c>
      <c r="D64" s="7" t="s">
        <v>12</v>
      </c>
      <c r="E64" s="3" t="s">
        <v>12</v>
      </c>
      <c r="F64" s="12" t="s">
        <v>12</v>
      </c>
      <c r="G64" s="9">
        <f>G65</f>
        <v>925700</v>
      </c>
    </row>
    <row r="65" spans="1:7" ht="26.25" customHeight="1" x14ac:dyDescent="0.25">
      <c r="A65" s="2" t="s">
        <v>74</v>
      </c>
      <c r="B65" s="4" t="s">
        <v>34</v>
      </c>
      <c r="C65" s="1" t="s">
        <v>14</v>
      </c>
      <c r="D65" s="1" t="s">
        <v>75</v>
      </c>
      <c r="E65" s="4" t="s">
        <v>12</v>
      </c>
      <c r="F65" s="8" t="s">
        <v>12</v>
      </c>
      <c r="G65" s="6">
        <f>G66+G72</f>
        <v>925700</v>
      </c>
    </row>
    <row r="66" spans="1:7" ht="26.25" customHeight="1" x14ac:dyDescent="0.25">
      <c r="A66" s="2" t="s">
        <v>76</v>
      </c>
      <c r="B66" s="4" t="s">
        <v>34</v>
      </c>
      <c r="C66" s="1" t="s">
        <v>14</v>
      </c>
      <c r="D66" s="1" t="s">
        <v>75</v>
      </c>
      <c r="E66" s="4" t="s">
        <v>77</v>
      </c>
      <c r="F66" s="8" t="s">
        <v>12</v>
      </c>
      <c r="G66" s="6">
        <v>839000</v>
      </c>
    </row>
    <row r="67" spans="1:7" ht="26.25" customHeight="1" x14ac:dyDescent="0.25">
      <c r="A67" s="2" t="s">
        <v>78</v>
      </c>
      <c r="B67" s="4" t="s">
        <v>34</v>
      </c>
      <c r="C67" s="1" t="s">
        <v>14</v>
      </c>
      <c r="D67" s="1" t="s">
        <v>75</v>
      </c>
      <c r="E67" s="4" t="s">
        <v>79</v>
      </c>
      <c r="F67" s="8" t="s">
        <v>12</v>
      </c>
      <c r="G67" s="6">
        <v>839000</v>
      </c>
    </row>
    <row r="68" spans="1:7" ht="26.25" customHeight="1" x14ac:dyDescent="0.25">
      <c r="A68" s="2" t="s">
        <v>80</v>
      </c>
      <c r="B68" s="4" t="s">
        <v>34</v>
      </c>
      <c r="C68" s="1" t="s">
        <v>14</v>
      </c>
      <c r="D68" s="1" t="s">
        <v>75</v>
      </c>
      <c r="E68" s="4" t="s">
        <v>81</v>
      </c>
      <c r="F68" s="8"/>
      <c r="G68" s="6">
        <v>839000</v>
      </c>
    </row>
    <row r="69" spans="1:7" ht="26.25" customHeight="1" x14ac:dyDescent="0.25">
      <c r="A69" s="2" t="s">
        <v>69</v>
      </c>
      <c r="B69" s="4" t="s">
        <v>34</v>
      </c>
      <c r="C69" s="1" t="s">
        <v>14</v>
      </c>
      <c r="D69" s="1" t="s">
        <v>75</v>
      </c>
      <c r="E69" s="4" t="s">
        <v>82</v>
      </c>
      <c r="F69" s="8" t="s">
        <v>12</v>
      </c>
      <c r="G69" s="6">
        <v>839000</v>
      </c>
    </row>
    <row r="70" spans="1:7" ht="51.75" customHeight="1" x14ac:dyDescent="0.25">
      <c r="A70" s="2" t="s">
        <v>23</v>
      </c>
      <c r="B70" s="4" t="s">
        <v>34</v>
      </c>
      <c r="C70" s="1" t="s">
        <v>14</v>
      </c>
      <c r="D70" s="1" t="s">
        <v>75</v>
      </c>
      <c r="E70" s="4" t="s">
        <v>82</v>
      </c>
      <c r="F70" s="8" t="s">
        <v>24</v>
      </c>
      <c r="G70" s="6">
        <f>G71</f>
        <v>839000</v>
      </c>
    </row>
    <row r="71" spans="1:7" x14ac:dyDescent="0.25">
      <c r="A71" s="2" t="s">
        <v>71</v>
      </c>
      <c r="B71" s="4" t="s">
        <v>34</v>
      </c>
      <c r="C71" s="1" t="s">
        <v>14</v>
      </c>
      <c r="D71" s="1" t="s">
        <v>75</v>
      </c>
      <c r="E71" s="4" t="s">
        <v>82</v>
      </c>
      <c r="F71" s="8" t="s">
        <v>72</v>
      </c>
      <c r="G71" s="6">
        <v>839000</v>
      </c>
    </row>
    <row r="72" spans="1:7" ht="26.25" customHeight="1" x14ac:dyDescent="0.25">
      <c r="A72" s="2" t="s">
        <v>37</v>
      </c>
      <c r="B72" s="4" t="s">
        <v>34</v>
      </c>
      <c r="C72" s="1" t="s">
        <v>14</v>
      </c>
      <c r="D72" s="1" t="s">
        <v>75</v>
      </c>
      <c r="E72" s="4" t="s">
        <v>38</v>
      </c>
      <c r="F72" s="8" t="s">
        <v>12</v>
      </c>
      <c r="G72" s="6">
        <f>G73</f>
        <v>86700</v>
      </c>
    </row>
    <row r="73" spans="1:7" ht="39" customHeight="1" x14ac:dyDescent="0.25">
      <c r="A73" s="2" t="s">
        <v>39</v>
      </c>
      <c r="B73" s="4" t="s">
        <v>34</v>
      </c>
      <c r="C73" s="1" t="s">
        <v>14</v>
      </c>
      <c r="D73" s="1" t="s">
        <v>75</v>
      </c>
      <c r="E73" s="4" t="s">
        <v>40</v>
      </c>
      <c r="F73" s="8" t="s">
        <v>12</v>
      </c>
      <c r="G73" s="6">
        <f>G74</f>
        <v>86700</v>
      </c>
    </row>
    <row r="74" spans="1:7" ht="39" customHeight="1" x14ac:dyDescent="0.25">
      <c r="A74" s="2" t="s">
        <v>41</v>
      </c>
      <c r="B74" s="4" t="s">
        <v>34</v>
      </c>
      <c r="C74" s="1" t="s">
        <v>14</v>
      </c>
      <c r="D74" s="1" t="s">
        <v>75</v>
      </c>
      <c r="E74" s="4" t="s">
        <v>42</v>
      </c>
      <c r="F74" s="8"/>
      <c r="G74" s="6">
        <f>G75</f>
        <v>86700</v>
      </c>
    </row>
    <row r="75" spans="1:7" ht="26.25" customHeight="1" x14ac:dyDescent="0.25">
      <c r="A75" s="2" t="s">
        <v>47</v>
      </c>
      <c r="B75" s="4" t="s">
        <v>34</v>
      </c>
      <c r="C75" s="1" t="s">
        <v>14</v>
      </c>
      <c r="D75" s="1" t="s">
        <v>75</v>
      </c>
      <c r="E75" s="4" t="s">
        <v>48</v>
      </c>
      <c r="F75" s="8" t="s">
        <v>12</v>
      </c>
      <c r="G75" s="6">
        <f>G76</f>
        <v>86700</v>
      </c>
    </row>
    <row r="76" spans="1:7" ht="51.75" customHeight="1" x14ac:dyDescent="0.25">
      <c r="A76" s="2" t="s">
        <v>23</v>
      </c>
      <c r="B76" s="4" t="s">
        <v>34</v>
      </c>
      <c r="C76" s="1" t="s">
        <v>14</v>
      </c>
      <c r="D76" s="1" t="s">
        <v>75</v>
      </c>
      <c r="E76" s="4" t="s">
        <v>48</v>
      </c>
      <c r="F76" s="8" t="s">
        <v>24</v>
      </c>
      <c r="G76" s="6">
        <f>G77</f>
        <v>86700</v>
      </c>
    </row>
    <row r="77" spans="1:7" ht="26.25" customHeight="1" x14ac:dyDescent="0.25">
      <c r="A77" s="2" t="s">
        <v>25</v>
      </c>
      <c r="B77" s="4" t="s">
        <v>34</v>
      </c>
      <c r="C77" s="1" t="s">
        <v>14</v>
      </c>
      <c r="D77" s="1" t="s">
        <v>75</v>
      </c>
      <c r="E77" s="4" t="s">
        <v>48</v>
      </c>
      <c r="F77" s="8" t="s">
        <v>26</v>
      </c>
      <c r="G77" s="6">
        <v>86700</v>
      </c>
    </row>
    <row r="78" spans="1:7" x14ac:dyDescent="0.25">
      <c r="A78" s="15" t="s">
        <v>83</v>
      </c>
      <c r="B78" s="3" t="s">
        <v>34</v>
      </c>
      <c r="C78" s="7" t="s">
        <v>46</v>
      </c>
      <c r="D78" s="7" t="s">
        <v>12</v>
      </c>
      <c r="E78" s="3" t="s">
        <v>12</v>
      </c>
      <c r="F78" s="12" t="s">
        <v>12</v>
      </c>
      <c r="G78" s="9">
        <f>G79+G86</f>
        <v>477109.54000000004</v>
      </c>
    </row>
    <row r="79" spans="1:7" x14ac:dyDescent="0.25">
      <c r="A79" s="2" t="s">
        <v>84</v>
      </c>
      <c r="B79" s="4" t="s">
        <v>34</v>
      </c>
      <c r="C79" s="1" t="s">
        <v>46</v>
      </c>
      <c r="D79" s="1" t="s">
        <v>85</v>
      </c>
      <c r="E79" s="4" t="s">
        <v>12</v>
      </c>
      <c r="F79" s="8" t="s">
        <v>12</v>
      </c>
      <c r="G79" s="6">
        <v>-144290.46</v>
      </c>
    </row>
    <row r="80" spans="1:7" ht="26.25" customHeight="1" x14ac:dyDescent="0.25">
      <c r="A80" s="2" t="s">
        <v>86</v>
      </c>
      <c r="B80" s="4" t="s">
        <v>34</v>
      </c>
      <c r="C80" s="1" t="s">
        <v>46</v>
      </c>
      <c r="D80" s="1" t="s">
        <v>85</v>
      </c>
      <c r="E80" s="4" t="s">
        <v>87</v>
      </c>
      <c r="F80" s="8" t="s">
        <v>12</v>
      </c>
      <c r="G80" s="6">
        <v>-144290.46</v>
      </c>
    </row>
    <row r="81" spans="1:7" x14ac:dyDescent="0.25">
      <c r="A81" s="2" t="s">
        <v>88</v>
      </c>
      <c r="B81" s="4" t="s">
        <v>34</v>
      </c>
      <c r="C81" s="1" t="s">
        <v>46</v>
      </c>
      <c r="D81" s="1" t="s">
        <v>85</v>
      </c>
      <c r="E81" s="4" t="s">
        <v>89</v>
      </c>
      <c r="F81" s="8" t="s">
        <v>12</v>
      </c>
      <c r="G81" s="6">
        <v>-144290.46</v>
      </c>
    </row>
    <row r="82" spans="1:7" ht="26.25" customHeight="1" x14ac:dyDescent="0.25">
      <c r="A82" s="2" t="s">
        <v>90</v>
      </c>
      <c r="B82" s="4" t="s">
        <v>34</v>
      </c>
      <c r="C82" s="1" t="s">
        <v>46</v>
      </c>
      <c r="D82" s="1" t="s">
        <v>85</v>
      </c>
      <c r="E82" s="4" t="s">
        <v>91</v>
      </c>
      <c r="F82" s="8"/>
      <c r="G82" s="6">
        <v>-144290.46</v>
      </c>
    </row>
    <row r="83" spans="1:7" ht="51.75" customHeight="1" x14ac:dyDescent="0.25">
      <c r="A83" s="2" t="s">
        <v>92</v>
      </c>
      <c r="B83" s="4" t="s">
        <v>34</v>
      </c>
      <c r="C83" s="1" t="s">
        <v>46</v>
      </c>
      <c r="D83" s="1" t="s">
        <v>85</v>
      </c>
      <c r="E83" s="4" t="s">
        <v>93</v>
      </c>
      <c r="F83" s="8" t="s">
        <v>12</v>
      </c>
      <c r="G83" s="6">
        <v>-144290.46</v>
      </c>
    </row>
    <row r="84" spans="1:7" ht="26.25" customHeight="1" x14ac:dyDescent="0.25">
      <c r="A84" s="2" t="s">
        <v>49</v>
      </c>
      <c r="B84" s="4" t="s">
        <v>34</v>
      </c>
      <c r="C84" s="1" t="s">
        <v>46</v>
      </c>
      <c r="D84" s="1" t="s">
        <v>85</v>
      </c>
      <c r="E84" s="4" t="s">
        <v>93</v>
      </c>
      <c r="F84" s="8" t="s">
        <v>50</v>
      </c>
      <c r="G84" s="6">
        <v>-144290.46</v>
      </c>
    </row>
    <row r="85" spans="1:7" ht="26.25" customHeight="1" x14ac:dyDescent="0.25">
      <c r="A85" s="2" t="s">
        <v>51</v>
      </c>
      <c r="B85" s="4" t="s">
        <v>34</v>
      </c>
      <c r="C85" s="1" t="s">
        <v>46</v>
      </c>
      <c r="D85" s="1" t="s">
        <v>85</v>
      </c>
      <c r="E85" s="4" t="s">
        <v>93</v>
      </c>
      <c r="F85" s="8" t="s">
        <v>52</v>
      </c>
      <c r="G85" s="6">
        <v>-144290.46</v>
      </c>
    </row>
    <row r="86" spans="1:7" x14ac:dyDescent="0.25">
      <c r="A86" s="2" t="s">
        <v>94</v>
      </c>
      <c r="B86" s="4" t="s">
        <v>34</v>
      </c>
      <c r="C86" s="1" t="s">
        <v>46</v>
      </c>
      <c r="D86" s="1" t="s">
        <v>95</v>
      </c>
      <c r="E86" s="4" t="s">
        <v>12</v>
      </c>
      <c r="F86" s="8" t="s">
        <v>12</v>
      </c>
      <c r="G86" s="6">
        <f t="shared" ref="G86:G91" si="5">G87</f>
        <v>621400</v>
      </c>
    </row>
    <row r="87" spans="1:7" ht="26.25" customHeight="1" x14ac:dyDescent="0.25">
      <c r="A87" s="2" t="s">
        <v>37</v>
      </c>
      <c r="B87" s="4" t="s">
        <v>34</v>
      </c>
      <c r="C87" s="1" t="s">
        <v>46</v>
      </c>
      <c r="D87" s="1" t="s">
        <v>95</v>
      </c>
      <c r="E87" s="4" t="s">
        <v>38</v>
      </c>
      <c r="F87" s="8" t="s">
        <v>12</v>
      </c>
      <c r="G87" s="6">
        <f t="shared" si="5"/>
        <v>621400</v>
      </c>
    </row>
    <row r="88" spans="1:7" ht="39" customHeight="1" x14ac:dyDescent="0.25">
      <c r="A88" s="2" t="s">
        <v>39</v>
      </c>
      <c r="B88" s="4" t="s">
        <v>34</v>
      </c>
      <c r="C88" s="1" t="s">
        <v>46</v>
      </c>
      <c r="D88" s="1" t="s">
        <v>95</v>
      </c>
      <c r="E88" s="4" t="s">
        <v>40</v>
      </c>
      <c r="F88" s="8" t="s">
        <v>12</v>
      </c>
      <c r="G88" s="6">
        <f t="shared" si="5"/>
        <v>621400</v>
      </c>
    </row>
    <row r="89" spans="1:7" ht="39" customHeight="1" x14ac:dyDescent="0.25">
      <c r="A89" s="2" t="s">
        <v>41</v>
      </c>
      <c r="B89" s="4" t="s">
        <v>34</v>
      </c>
      <c r="C89" s="1" t="s">
        <v>46</v>
      </c>
      <c r="D89" s="1" t="s">
        <v>95</v>
      </c>
      <c r="E89" s="4" t="s">
        <v>42</v>
      </c>
      <c r="F89" s="8"/>
      <c r="G89" s="6">
        <f t="shared" si="5"/>
        <v>621400</v>
      </c>
    </row>
    <row r="90" spans="1:7" ht="26.25" customHeight="1" x14ac:dyDescent="0.25">
      <c r="A90" s="2" t="s">
        <v>47</v>
      </c>
      <c r="B90" s="4" t="s">
        <v>34</v>
      </c>
      <c r="C90" s="1" t="s">
        <v>46</v>
      </c>
      <c r="D90" s="1" t="s">
        <v>95</v>
      </c>
      <c r="E90" s="4" t="s">
        <v>48</v>
      </c>
      <c r="F90" s="8" t="s">
        <v>12</v>
      </c>
      <c r="G90" s="6">
        <f t="shared" si="5"/>
        <v>621400</v>
      </c>
    </row>
    <row r="91" spans="1:7" ht="51.75" customHeight="1" x14ac:dyDescent="0.25">
      <c r="A91" s="2" t="s">
        <v>23</v>
      </c>
      <c r="B91" s="4" t="s">
        <v>34</v>
      </c>
      <c r="C91" s="1" t="s">
        <v>46</v>
      </c>
      <c r="D91" s="1" t="s">
        <v>95</v>
      </c>
      <c r="E91" s="4" t="s">
        <v>48</v>
      </c>
      <c r="F91" s="8" t="s">
        <v>24</v>
      </c>
      <c r="G91" s="6">
        <f t="shared" si="5"/>
        <v>621400</v>
      </c>
    </row>
    <row r="92" spans="1:7" ht="26.25" customHeight="1" x14ac:dyDescent="0.25">
      <c r="A92" s="2" t="s">
        <v>25</v>
      </c>
      <c r="B92" s="4" t="s">
        <v>34</v>
      </c>
      <c r="C92" s="1" t="s">
        <v>46</v>
      </c>
      <c r="D92" s="1" t="s">
        <v>95</v>
      </c>
      <c r="E92" s="4" t="s">
        <v>48</v>
      </c>
      <c r="F92" s="8" t="s">
        <v>26</v>
      </c>
      <c r="G92" s="6">
        <v>621400</v>
      </c>
    </row>
    <row r="93" spans="1:7" x14ac:dyDescent="0.25">
      <c r="A93" s="15" t="s">
        <v>96</v>
      </c>
      <c r="B93" s="3" t="s">
        <v>34</v>
      </c>
      <c r="C93" s="7" t="s">
        <v>97</v>
      </c>
      <c r="D93" s="7" t="s">
        <v>12</v>
      </c>
      <c r="E93" s="3" t="s">
        <v>12</v>
      </c>
      <c r="F93" s="12" t="s">
        <v>12</v>
      </c>
      <c r="G93" s="9">
        <f>G94+G104+G118</f>
        <v>151154955.70999998</v>
      </c>
    </row>
    <row r="94" spans="1:7" x14ac:dyDescent="0.25">
      <c r="A94" s="2" t="s">
        <v>98</v>
      </c>
      <c r="B94" s="4" t="s">
        <v>34</v>
      </c>
      <c r="C94" s="1" t="s">
        <v>97</v>
      </c>
      <c r="D94" s="1" t="s">
        <v>11</v>
      </c>
      <c r="E94" s="4" t="s">
        <v>12</v>
      </c>
      <c r="F94" s="8" t="s">
        <v>12</v>
      </c>
      <c r="G94" s="6">
        <f>G95</f>
        <v>-1327658.4300000002</v>
      </c>
    </row>
    <row r="95" spans="1:7" ht="26.25" customHeight="1" x14ac:dyDescent="0.25">
      <c r="A95" s="2" t="s">
        <v>99</v>
      </c>
      <c r="B95" s="4" t="s">
        <v>34</v>
      </c>
      <c r="C95" s="1" t="s">
        <v>97</v>
      </c>
      <c r="D95" s="1" t="s">
        <v>11</v>
      </c>
      <c r="E95" s="4" t="s">
        <v>100</v>
      </c>
      <c r="F95" s="8" t="s">
        <v>12</v>
      </c>
      <c r="G95" s="6">
        <f>G96</f>
        <v>-1327658.4300000002</v>
      </c>
    </row>
    <row r="96" spans="1:7" x14ac:dyDescent="0.25">
      <c r="A96" s="2" t="s">
        <v>101</v>
      </c>
      <c r="B96" s="4" t="s">
        <v>34</v>
      </c>
      <c r="C96" s="1" t="s">
        <v>97</v>
      </c>
      <c r="D96" s="1" t="s">
        <v>11</v>
      </c>
      <c r="E96" s="4" t="s">
        <v>102</v>
      </c>
      <c r="F96" s="8" t="s">
        <v>12</v>
      </c>
      <c r="G96" s="6">
        <f>G97</f>
        <v>-1327658.4300000002</v>
      </c>
    </row>
    <row r="97" spans="1:7" ht="26.25" customHeight="1" x14ac:dyDescent="0.25">
      <c r="A97" s="2" t="s">
        <v>103</v>
      </c>
      <c r="B97" s="4" t="s">
        <v>34</v>
      </c>
      <c r="C97" s="1" t="s">
        <v>97</v>
      </c>
      <c r="D97" s="1" t="s">
        <v>11</v>
      </c>
      <c r="E97" s="4" t="s">
        <v>104</v>
      </c>
      <c r="F97" s="8"/>
      <c r="G97" s="6">
        <f>G98+G101</f>
        <v>-1327658.4300000002</v>
      </c>
    </row>
    <row r="98" spans="1:7" x14ac:dyDescent="0.25">
      <c r="A98" s="2" t="s">
        <v>65</v>
      </c>
      <c r="B98" s="4" t="s">
        <v>34</v>
      </c>
      <c r="C98" s="1" t="s">
        <v>97</v>
      </c>
      <c r="D98" s="1" t="s">
        <v>11</v>
      </c>
      <c r="E98" s="4" t="s">
        <v>105</v>
      </c>
      <c r="F98" s="8" t="s">
        <v>12</v>
      </c>
      <c r="G98" s="6">
        <v>-2511258.4300000002</v>
      </c>
    </row>
    <row r="99" spans="1:7" ht="26.25" customHeight="1" x14ac:dyDescent="0.25">
      <c r="A99" s="2" t="s">
        <v>49</v>
      </c>
      <c r="B99" s="4" t="s">
        <v>34</v>
      </c>
      <c r="C99" s="1" t="s">
        <v>97</v>
      </c>
      <c r="D99" s="1" t="s">
        <v>11</v>
      </c>
      <c r="E99" s="4" t="s">
        <v>105</v>
      </c>
      <c r="F99" s="8" t="s">
        <v>50</v>
      </c>
      <c r="G99" s="6">
        <v>-2511258.4300000002</v>
      </c>
    </row>
    <row r="100" spans="1:7" ht="26.25" customHeight="1" x14ac:dyDescent="0.25">
      <c r="A100" s="2" t="s">
        <v>51</v>
      </c>
      <c r="B100" s="4" t="s">
        <v>34</v>
      </c>
      <c r="C100" s="1" t="s">
        <v>97</v>
      </c>
      <c r="D100" s="1" t="s">
        <v>11</v>
      </c>
      <c r="E100" s="4" t="s">
        <v>105</v>
      </c>
      <c r="F100" s="8" t="s">
        <v>52</v>
      </c>
      <c r="G100" s="6">
        <v>-2511258.4300000002</v>
      </c>
    </row>
    <row r="101" spans="1:7" ht="51.75" customHeight="1" x14ac:dyDescent="0.25">
      <c r="A101" s="2" t="s">
        <v>106</v>
      </c>
      <c r="B101" s="4" t="s">
        <v>34</v>
      </c>
      <c r="C101" s="1" t="s">
        <v>97</v>
      </c>
      <c r="D101" s="1" t="s">
        <v>11</v>
      </c>
      <c r="E101" s="4" t="s">
        <v>107</v>
      </c>
      <c r="F101" s="8" t="s">
        <v>12</v>
      </c>
      <c r="G101" s="6">
        <f>G102</f>
        <v>1183600</v>
      </c>
    </row>
    <row r="102" spans="1:7" ht="26.25" customHeight="1" x14ac:dyDescent="0.25">
      <c r="A102" s="2" t="s">
        <v>108</v>
      </c>
      <c r="B102" s="4" t="s">
        <v>34</v>
      </c>
      <c r="C102" s="1" t="s">
        <v>97</v>
      </c>
      <c r="D102" s="1" t="s">
        <v>11</v>
      </c>
      <c r="E102" s="4" t="s">
        <v>107</v>
      </c>
      <c r="F102" s="8" t="s">
        <v>109</v>
      </c>
      <c r="G102" s="6">
        <f>G103</f>
        <v>1183600</v>
      </c>
    </row>
    <row r="103" spans="1:7" x14ac:dyDescent="0.25">
      <c r="A103" s="2" t="s">
        <v>110</v>
      </c>
      <c r="B103" s="4" t="s">
        <v>34</v>
      </c>
      <c r="C103" s="1" t="s">
        <v>97</v>
      </c>
      <c r="D103" s="1" t="s">
        <v>11</v>
      </c>
      <c r="E103" s="4" t="s">
        <v>107</v>
      </c>
      <c r="F103" s="8" t="s">
        <v>111</v>
      </c>
      <c r="G103" s="6">
        <v>1183600</v>
      </c>
    </row>
    <row r="104" spans="1:7" x14ac:dyDescent="0.25">
      <c r="A104" s="2" t="s">
        <v>112</v>
      </c>
      <c r="B104" s="4" t="s">
        <v>34</v>
      </c>
      <c r="C104" s="1" t="s">
        <v>97</v>
      </c>
      <c r="D104" s="1" t="s">
        <v>36</v>
      </c>
      <c r="E104" s="4" t="s">
        <v>12</v>
      </c>
      <c r="F104" s="8" t="s">
        <v>12</v>
      </c>
      <c r="G104" s="6">
        <f>G105</f>
        <v>150874414.13999999</v>
      </c>
    </row>
    <row r="105" spans="1:7" ht="26.25" customHeight="1" x14ac:dyDescent="0.25">
      <c r="A105" s="2" t="s">
        <v>113</v>
      </c>
      <c r="B105" s="4" t="s">
        <v>34</v>
      </c>
      <c r="C105" s="1" t="s">
        <v>97</v>
      </c>
      <c r="D105" s="1" t="s">
        <v>36</v>
      </c>
      <c r="E105" s="4" t="s">
        <v>114</v>
      </c>
      <c r="F105" s="8" t="s">
        <v>12</v>
      </c>
      <c r="G105" s="6">
        <f>G106</f>
        <v>150874414.13999999</v>
      </c>
    </row>
    <row r="106" spans="1:7" ht="39" customHeight="1" x14ac:dyDescent="0.25">
      <c r="A106" s="2" t="s">
        <v>115</v>
      </c>
      <c r="B106" s="4" t="s">
        <v>34</v>
      </c>
      <c r="C106" s="1" t="s">
        <v>97</v>
      </c>
      <c r="D106" s="1" t="s">
        <v>36</v>
      </c>
      <c r="E106" s="4" t="s">
        <v>116</v>
      </c>
      <c r="F106" s="8" t="s">
        <v>12</v>
      </c>
      <c r="G106" s="6">
        <f>G107+G114</f>
        <v>150874414.13999999</v>
      </c>
    </row>
    <row r="107" spans="1:7" ht="26.25" customHeight="1" x14ac:dyDescent="0.25">
      <c r="A107" s="2" t="s">
        <v>117</v>
      </c>
      <c r="B107" s="4" t="s">
        <v>34</v>
      </c>
      <c r="C107" s="1" t="s">
        <v>97</v>
      </c>
      <c r="D107" s="1" t="s">
        <v>36</v>
      </c>
      <c r="E107" s="4" t="s">
        <v>118</v>
      </c>
      <c r="F107" s="8"/>
      <c r="G107" s="6">
        <f>G108+G111</f>
        <v>150930678.44999999</v>
      </c>
    </row>
    <row r="108" spans="1:7" x14ac:dyDescent="0.25">
      <c r="A108" s="2" t="s">
        <v>119</v>
      </c>
      <c r="B108" s="4" t="s">
        <v>34</v>
      </c>
      <c r="C108" s="1" t="s">
        <v>97</v>
      </c>
      <c r="D108" s="1" t="s">
        <v>36</v>
      </c>
      <c r="E108" s="4" t="s">
        <v>120</v>
      </c>
      <c r="F108" s="8" t="s">
        <v>12</v>
      </c>
      <c r="G108" s="6">
        <f>G109</f>
        <v>154247514.5</v>
      </c>
    </row>
    <row r="109" spans="1:7" x14ac:dyDescent="0.25">
      <c r="A109" s="2" t="s">
        <v>55</v>
      </c>
      <c r="B109" s="4" t="s">
        <v>34</v>
      </c>
      <c r="C109" s="1" t="s">
        <v>97</v>
      </c>
      <c r="D109" s="1" t="s">
        <v>36</v>
      </c>
      <c r="E109" s="4" t="s">
        <v>120</v>
      </c>
      <c r="F109" s="8" t="s">
        <v>56</v>
      </c>
      <c r="G109" s="6">
        <f>G110</f>
        <v>154247514.5</v>
      </c>
    </row>
    <row r="110" spans="1:7" ht="39" customHeight="1" x14ac:dyDescent="0.25">
      <c r="A110" s="2" t="s">
        <v>121</v>
      </c>
      <c r="B110" s="4" t="s">
        <v>34</v>
      </c>
      <c r="C110" s="1" t="s">
        <v>97</v>
      </c>
      <c r="D110" s="1" t="s">
        <v>36</v>
      </c>
      <c r="E110" s="4" t="s">
        <v>120</v>
      </c>
      <c r="F110" s="8" t="s">
        <v>122</v>
      </c>
      <c r="G110" s="6">
        <v>154247514.5</v>
      </c>
    </row>
    <row r="111" spans="1:7" ht="51.75" customHeight="1" x14ac:dyDescent="0.25">
      <c r="A111" s="2" t="s">
        <v>123</v>
      </c>
      <c r="B111" s="4" t="s">
        <v>34</v>
      </c>
      <c r="C111" s="1" t="s">
        <v>97</v>
      </c>
      <c r="D111" s="1" t="s">
        <v>36</v>
      </c>
      <c r="E111" s="4" t="s">
        <v>124</v>
      </c>
      <c r="F111" s="8" t="s">
        <v>12</v>
      </c>
      <c r="G111" s="6">
        <v>-3316836.05</v>
      </c>
    </row>
    <row r="112" spans="1:7" ht="26.25" customHeight="1" x14ac:dyDescent="0.25">
      <c r="A112" s="2" t="s">
        <v>49</v>
      </c>
      <c r="B112" s="4" t="s">
        <v>34</v>
      </c>
      <c r="C112" s="1" t="s">
        <v>97</v>
      </c>
      <c r="D112" s="1" t="s">
        <v>36</v>
      </c>
      <c r="E112" s="4" t="s">
        <v>124</v>
      </c>
      <c r="F112" s="8" t="s">
        <v>50</v>
      </c>
      <c r="G112" s="6">
        <v>-3316836.05</v>
      </c>
    </row>
    <row r="113" spans="1:7" ht="26.25" customHeight="1" x14ac:dyDescent="0.25">
      <c r="A113" s="2" t="s">
        <v>51</v>
      </c>
      <c r="B113" s="4" t="s">
        <v>34</v>
      </c>
      <c r="C113" s="1" t="s">
        <v>97</v>
      </c>
      <c r="D113" s="1" t="s">
        <v>36</v>
      </c>
      <c r="E113" s="4" t="s">
        <v>124</v>
      </c>
      <c r="F113" s="8" t="s">
        <v>52</v>
      </c>
      <c r="G113" s="6">
        <v>-3316836.05</v>
      </c>
    </row>
    <row r="114" spans="1:7" ht="26.25" customHeight="1" x14ac:dyDescent="0.25">
      <c r="A114" s="2" t="s">
        <v>125</v>
      </c>
      <c r="B114" s="4" t="s">
        <v>34</v>
      </c>
      <c r="C114" s="1" t="s">
        <v>97</v>
      </c>
      <c r="D114" s="1" t="s">
        <v>36</v>
      </c>
      <c r="E114" s="4" t="s">
        <v>126</v>
      </c>
      <c r="F114" s="8"/>
      <c r="G114" s="6">
        <v>-56264.31</v>
      </c>
    </row>
    <row r="115" spans="1:7" ht="26.25" customHeight="1" x14ac:dyDescent="0.25">
      <c r="A115" s="2" t="s">
        <v>127</v>
      </c>
      <c r="B115" s="4" t="s">
        <v>34</v>
      </c>
      <c r="C115" s="1" t="s">
        <v>97</v>
      </c>
      <c r="D115" s="1" t="s">
        <v>36</v>
      </c>
      <c r="E115" s="4" t="s">
        <v>128</v>
      </c>
      <c r="F115" s="8" t="s">
        <v>12</v>
      </c>
      <c r="G115" s="6">
        <v>-56264.31</v>
      </c>
    </row>
    <row r="116" spans="1:7" ht="26.25" customHeight="1" x14ac:dyDescent="0.25">
      <c r="A116" s="2" t="s">
        <v>49</v>
      </c>
      <c r="B116" s="4" t="s">
        <v>34</v>
      </c>
      <c r="C116" s="1" t="s">
        <v>97</v>
      </c>
      <c r="D116" s="1" t="s">
        <v>36</v>
      </c>
      <c r="E116" s="4" t="s">
        <v>128</v>
      </c>
      <c r="F116" s="8" t="s">
        <v>50</v>
      </c>
      <c r="G116" s="6">
        <v>-56264.31</v>
      </c>
    </row>
    <row r="117" spans="1:7" ht="26.25" customHeight="1" x14ac:dyDescent="0.25">
      <c r="A117" s="2" t="s">
        <v>51</v>
      </c>
      <c r="B117" s="4" t="s">
        <v>34</v>
      </c>
      <c r="C117" s="1" t="s">
        <v>97</v>
      </c>
      <c r="D117" s="1" t="s">
        <v>36</v>
      </c>
      <c r="E117" s="4" t="s">
        <v>128</v>
      </c>
      <c r="F117" s="8" t="s">
        <v>52</v>
      </c>
      <c r="G117" s="6">
        <v>-56264.31</v>
      </c>
    </row>
    <row r="118" spans="1:7" x14ac:dyDescent="0.25">
      <c r="A118" s="2" t="s">
        <v>129</v>
      </c>
      <c r="B118" s="4" t="s">
        <v>34</v>
      </c>
      <c r="C118" s="1" t="s">
        <v>97</v>
      </c>
      <c r="D118" s="1" t="s">
        <v>97</v>
      </c>
      <c r="E118" s="4" t="s">
        <v>12</v>
      </c>
      <c r="F118" s="8" t="s">
        <v>12</v>
      </c>
      <c r="G118" s="6">
        <f t="shared" ref="G118:G123" si="6">G119</f>
        <v>1608200</v>
      </c>
    </row>
    <row r="119" spans="1:7" ht="26.25" customHeight="1" x14ac:dyDescent="0.25">
      <c r="A119" s="2" t="s">
        <v>37</v>
      </c>
      <c r="B119" s="4" t="s">
        <v>34</v>
      </c>
      <c r="C119" s="1" t="s">
        <v>97</v>
      </c>
      <c r="D119" s="1" t="s">
        <v>97</v>
      </c>
      <c r="E119" s="4" t="s">
        <v>38</v>
      </c>
      <c r="F119" s="8" t="s">
        <v>12</v>
      </c>
      <c r="G119" s="6">
        <f t="shared" si="6"/>
        <v>1608200</v>
      </c>
    </row>
    <row r="120" spans="1:7" ht="39" customHeight="1" x14ac:dyDescent="0.25">
      <c r="A120" s="2" t="s">
        <v>39</v>
      </c>
      <c r="B120" s="4" t="s">
        <v>34</v>
      </c>
      <c r="C120" s="1" t="s">
        <v>97</v>
      </c>
      <c r="D120" s="1" t="s">
        <v>97</v>
      </c>
      <c r="E120" s="4" t="s">
        <v>40</v>
      </c>
      <c r="F120" s="8" t="s">
        <v>12</v>
      </c>
      <c r="G120" s="6">
        <f t="shared" si="6"/>
        <v>1608200</v>
      </c>
    </row>
    <row r="121" spans="1:7" ht="39" customHeight="1" x14ac:dyDescent="0.25">
      <c r="A121" s="2" t="s">
        <v>41</v>
      </c>
      <c r="B121" s="4" t="s">
        <v>34</v>
      </c>
      <c r="C121" s="1" t="s">
        <v>97</v>
      </c>
      <c r="D121" s="1" t="s">
        <v>97</v>
      </c>
      <c r="E121" s="4" t="s">
        <v>42</v>
      </c>
      <c r="F121" s="8"/>
      <c r="G121" s="6">
        <f t="shared" si="6"/>
        <v>1608200</v>
      </c>
    </row>
    <row r="122" spans="1:7" ht="26.25" customHeight="1" x14ac:dyDescent="0.25">
      <c r="A122" s="2" t="s">
        <v>47</v>
      </c>
      <c r="B122" s="4" t="s">
        <v>34</v>
      </c>
      <c r="C122" s="1" t="s">
        <v>97</v>
      </c>
      <c r="D122" s="1" t="s">
        <v>97</v>
      </c>
      <c r="E122" s="4" t="s">
        <v>48</v>
      </c>
      <c r="F122" s="8" t="s">
        <v>12</v>
      </c>
      <c r="G122" s="6">
        <f t="shared" si="6"/>
        <v>1608200</v>
      </c>
    </row>
    <row r="123" spans="1:7" ht="51.75" customHeight="1" x14ac:dyDescent="0.25">
      <c r="A123" s="2" t="s">
        <v>23</v>
      </c>
      <c r="B123" s="4" t="s">
        <v>34</v>
      </c>
      <c r="C123" s="1" t="s">
        <v>97</v>
      </c>
      <c r="D123" s="1" t="s">
        <v>97</v>
      </c>
      <c r="E123" s="4" t="s">
        <v>48</v>
      </c>
      <c r="F123" s="8" t="s">
        <v>24</v>
      </c>
      <c r="G123" s="6">
        <f t="shared" si="6"/>
        <v>1608200</v>
      </c>
    </row>
    <row r="124" spans="1:7" ht="26.25" customHeight="1" x14ac:dyDescent="0.25">
      <c r="A124" s="2" t="s">
        <v>25</v>
      </c>
      <c r="B124" s="4" t="s">
        <v>34</v>
      </c>
      <c r="C124" s="1" t="s">
        <v>97</v>
      </c>
      <c r="D124" s="1" t="s">
        <v>97</v>
      </c>
      <c r="E124" s="4" t="s">
        <v>48</v>
      </c>
      <c r="F124" s="8" t="s">
        <v>26</v>
      </c>
      <c r="G124" s="6">
        <v>1608200</v>
      </c>
    </row>
    <row r="125" spans="1:7" x14ac:dyDescent="0.25">
      <c r="A125" s="15" t="s">
        <v>130</v>
      </c>
      <c r="B125" s="3" t="s">
        <v>34</v>
      </c>
      <c r="C125" s="7" t="s">
        <v>131</v>
      </c>
      <c r="D125" s="7" t="s">
        <v>12</v>
      </c>
      <c r="E125" s="3" t="s">
        <v>12</v>
      </c>
      <c r="F125" s="12" t="s">
        <v>12</v>
      </c>
      <c r="G125" s="9">
        <f>G126+G134</f>
        <v>-189729.00999999995</v>
      </c>
    </row>
    <row r="126" spans="1:7" x14ac:dyDescent="0.25">
      <c r="A126" s="2" t="s">
        <v>132</v>
      </c>
      <c r="B126" s="4" t="s">
        <v>34</v>
      </c>
      <c r="C126" s="1" t="s">
        <v>131</v>
      </c>
      <c r="D126" s="1" t="s">
        <v>36</v>
      </c>
      <c r="E126" s="4" t="s">
        <v>12</v>
      </c>
      <c r="F126" s="8" t="s">
        <v>12</v>
      </c>
      <c r="G126" s="6">
        <f>G127</f>
        <v>-494929.00999999995</v>
      </c>
    </row>
    <row r="127" spans="1:7" ht="26.25" customHeight="1" x14ac:dyDescent="0.25">
      <c r="A127" s="2" t="s">
        <v>133</v>
      </c>
      <c r="B127" s="4" t="s">
        <v>34</v>
      </c>
      <c r="C127" s="1" t="s">
        <v>131</v>
      </c>
      <c r="D127" s="1" t="s">
        <v>36</v>
      </c>
      <c r="E127" s="4" t="s">
        <v>134</v>
      </c>
      <c r="F127" s="8" t="s">
        <v>12</v>
      </c>
      <c r="G127" s="6">
        <f>G128</f>
        <v>-494929.00999999995</v>
      </c>
    </row>
    <row r="128" spans="1:7" x14ac:dyDescent="0.25">
      <c r="A128" s="2" t="s">
        <v>135</v>
      </c>
      <c r="B128" s="4" t="s">
        <v>34</v>
      </c>
      <c r="C128" s="1" t="s">
        <v>131</v>
      </c>
      <c r="D128" s="1" t="s">
        <v>36</v>
      </c>
      <c r="E128" s="4" t="s">
        <v>136</v>
      </c>
      <c r="F128" s="8" t="s">
        <v>12</v>
      </c>
      <c r="G128" s="6">
        <f>G129</f>
        <v>-494929.00999999995</v>
      </c>
    </row>
    <row r="129" spans="1:7" ht="26.25" customHeight="1" x14ac:dyDescent="0.25">
      <c r="A129" s="2" t="s">
        <v>137</v>
      </c>
      <c r="B129" s="4" t="s">
        <v>34</v>
      </c>
      <c r="C129" s="1" t="s">
        <v>131</v>
      </c>
      <c r="D129" s="1" t="s">
        <v>36</v>
      </c>
      <c r="E129" s="4" t="s">
        <v>138</v>
      </c>
      <c r="F129" s="8"/>
      <c r="G129" s="6">
        <f>G130</f>
        <v>-494929.00999999995</v>
      </c>
    </row>
    <row r="130" spans="1:7" ht="39" customHeight="1" x14ac:dyDescent="0.25">
      <c r="A130" s="2" t="s">
        <v>139</v>
      </c>
      <c r="B130" s="4" t="s">
        <v>34</v>
      </c>
      <c r="C130" s="1" t="s">
        <v>131</v>
      </c>
      <c r="D130" s="1" t="s">
        <v>36</v>
      </c>
      <c r="E130" s="4" t="s">
        <v>140</v>
      </c>
      <c r="F130" s="8" t="s">
        <v>12</v>
      </c>
      <c r="G130" s="6">
        <f>G131+G133</f>
        <v>-494929.00999999995</v>
      </c>
    </row>
    <row r="131" spans="1:7" ht="26.25" customHeight="1" x14ac:dyDescent="0.25">
      <c r="A131" s="2" t="s">
        <v>141</v>
      </c>
      <c r="B131" s="4" t="s">
        <v>34</v>
      </c>
      <c r="C131" s="1" t="s">
        <v>131</v>
      </c>
      <c r="D131" s="1" t="s">
        <v>36</v>
      </c>
      <c r="E131" s="4" t="s">
        <v>140</v>
      </c>
      <c r="F131" s="8" t="s">
        <v>142</v>
      </c>
      <c r="G131" s="6">
        <f>G132</f>
        <v>-494909.1</v>
      </c>
    </row>
    <row r="132" spans="1:7" x14ac:dyDescent="0.25">
      <c r="A132" s="2" t="s">
        <v>143</v>
      </c>
      <c r="B132" s="4" t="s">
        <v>34</v>
      </c>
      <c r="C132" s="1" t="s">
        <v>131</v>
      </c>
      <c r="D132" s="1" t="s">
        <v>36</v>
      </c>
      <c r="E132" s="4" t="s">
        <v>140</v>
      </c>
      <c r="F132" s="8" t="s">
        <v>144</v>
      </c>
      <c r="G132" s="6">
        <v>-494909.1</v>
      </c>
    </row>
    <row r="133" spans="1:7" x14ac:dyDescent="0.25">
      <c r="A133" s="2" t="s">
        <v>145</v>
      </c>
      <c r="B133" s="4" t="s">
        <v>34</v>
      </c>
      <c r="C133" s="1" t="s">
        <v>131</v>
      </c>
      <c r="D133" s="1" t="s">
        <v>36</v>
      </c>
      <c r="E133" s="4" t="s">
        <v>140</v>
      </c>
      <c r="F133" s="8" t="s">
        <v>146</v>
      </c>
      <c r="G133" s="6">
        <v>-19.91</v>
      </c>
    </row>
    <row r="134" spans="1:7" x14ac:dyDescent="0.25">
      <c r="A134" s="2" t="s">
        <v>147</v>
      </c>
      <c r="B134" s="4" t="s">
        <v>34</v>
      </c>
      <c r="C134" s="1" t="s">
        <v>131</v>
      </c>
      <c r="D134" s="1" t="s">
        <v>85</v>
      </c>
      <c r="E134" s="4" t="s">
        <v>12</v>
      </c>
      <c r="F134" s="8" t="s">
        <v>12</v>
      </c>
      <c r="G134" s="6">
        <f t="shared" ref="G134:G139" si="7">G135</f>
        <v>305200</v>
      </c>
    </row>
    <row r="135" spans="1:7" ht="26.25" customHeight="1" x14ac:dyDescent="0.25">
      <c r="A135" s="2" t="s">
        <v>37</v>
      </c>
      <c r="B135" s="4" t="s">
        <v>34</v>
      </c>
      <c r="C135" s="1" t="s">
        <v>131</v>
      </c>
      <c r="D135" s="1" t="s">
        <v>85</v>
      </c>
      <c r="E135" s="4" t="s">
        <v>38</v>
      </c>
      <c r="F135" s="8" t="s">
        <v>12</v>
      </c>
      <c r="G135" s="6">
        <f t="shared" si="7"/>
        <v>305200</v>
      </c>
    </row>
    <row r="136" spans="1:7" ht="39" customHeight="1" x14ac:dyDescent="0.25">
      <c r="A136" s="2" t="s">
        <v>39</v>
      </c>
      <c r="B136" s="4" t="s">
        <v>34</v>
      </c>
      <c r="C136" s="1" t="s">
        <v>131</v>
      </c>
      <c r="D136" s="1" t="s">
        <v>85</v>
      </c>
      <c r="E136" s="4" t="s">
        <v>40</v>
      </c>
      <c r="F136" s="8" t="s">
        <v>12</v>
      </c>
      <c r="G136" s="6">
        <f t="shared" si="7"/>
        <v>305200</v>
      </c>
    </row>
    <row r="137" spans="1:7" ht="39" customHeight="1" x14ac:dyDescent="0.25">
      <c r="A137" s="2" t="s">
        <v>41</v>
      </c>
      <c r="B137" s="4" t="s">
        <v>34</v>
      </c>
      <c r="C137" s="1" t="s">
        <v>131</v>
      </c>
      <c r="D137" s="1" t="s">
        <v>85</v>
      </c>
      <c r="E137" s="4" t="s">
        <v>42</v>
      </c>
      <c r="F137" s="8"/>
      <c r="G137" s="6">
        <f t="shared" si="7"/>
        <v>305200</v>
      </c>
    </row>
    <row r="138" spans="1:7" ht="26.25" customHeight="1" x14ac:dyDescent="0.25">
      <c r="A138" s="2" t="s">
        <v>47</v>
      </c>
      <c r="B138" s="4" t="s">
        <v>34</v>
      </c>
      <c r="C138" s="1" t="s">
        <v>131</v>
      </c>
      <c r="D138" s="1" t="s">
        <v>85</v>
      </c>
      <c r="E138" s="4" t="s">
        <v>48</v>
      </c>
      <c r="F138" s="8" t="s">
        <v>12</v>
      </c>
      <c r="G138" s="6">
        <f t="shared" si="7"/>
        <v>305200</v>
      </c>
    </row>
    <row r="139" spans="1:7" ht="51.75" customHeight="1" x14ac:dyDescent="0.25">
      <c r="A139" s="2" t="s">
        <v>23</v>
      </c>
      <c r="B139" s="4" t="s">
        <v>34</v>
      </c>
      <c r="C139" s="1" t="s">
        <v>131</v>
      </c>
      <c r="D139" s="1" t="s">
        <v>85</v>
      </c>
      <c r="E139" s="4" t="s">
        <v>48</v>
      </c>
      <c r="F139" s="8" t="s">
        <v>24</v>
      </c>
      <c r="G139" s="6">
        <f t="shared" si="7"/>
        <v>305200</v>
      </c>
    </row>
    <row r="140" spans="1:7" ht="26.25" customHeight="1" x14ac:dyDescent="0.25">
      <c r="A140" s="2" t="s">
        <v>25</v>
      </c>
      <c r="B140" s="4" t="s">
        <v>34</v>
      </c>
      <c r="C140" s="1" t="s">
        <v>131</v>
      </c>
      <c r="D140" s="1" t="s">
        <v>85</v>
      </c>
      <c r="E140" s="4" t="s">
        <v>48</v>
      </c>
      <c r="F140" s="8" t="s">
        <v>26</v>
      </c>
      <c r="G140" s="6">
        <v>305200</v>
      </c>
    </row>
    <row r="141" spans="1:7" x14ac:dyDescent="0.25">
      <c r="A141" s="15" t="s">
        <v>148</v>
      </c>
      <c r="B141" s="3" t="s">
        <v>34</v>
      </c>
      <c r="C141" s="7" t="s">
        <v>149</v>
      </c>
      <c r="D141" s="7" t="s">
        <v>12</v>
      </c>
      <c r="E141" s="3" t="s">
        <v>12</v>
      </c>
      <c r="F141" s="12" t="s">
        <v>12</v>
      </c>
      <c r="G141" s="9">
        <f t="shared" ref="G141:G147" si="8">G142</f>
        <v>101600</v>
      </c>
    </row>
    <row r="142" spans="1:7" x14ac:dyDescent="0.25">
      <c r="A142" s="2" t="s">
        <v>150</v>
      </c>
      <c r="B142" s="4" t="s">
        <v>34</v>
      </c>
      <c r="C142" s="1" t="s">
        <v>149</v>
      </c>
      <c r="D142" s="1" t="s">
        <v>46</v>
      </c>
      <c r="E142" s="4" t="s">
        <v>12</v>
      </c>
      <c r="F142" s="8" t="s">
        <v>12</v>
      </c>
      <c r="G142" s="6">
        <f t="shared" si="8"/>
        <v>101600</v>
      </c>
    </row>
    <row r="143" spans="1:7" ht="26.25" customHeight="1" x14ac:dyDescent="0.25">
      <c r="A143" s="2" t="s">
        <v>37</v>
      </c>
      <c r="B143" s="4" t="s">
        <v>34</v>
      </c>
      <c r="C143" s="1" t="s">
        <v>149</v>
      </c>
      <c r="D143" s="1" t="s">
        <v>46</v>
      </c>
      <c r="E143" s="4" t="s">
        <v>38</v>
      </c>
      <c r="F143" s="8" t="s">
        <v>12</v>
      </c>
      <c r="G143" s="6">
        <f t="shared" si="8"/>
        <v>101600</v>
      </c>
    </row>
    <row r="144" spans="1:7" ht="39" customHeight="1" x14ac:dyDescent="0.25">
      <c r="A144" s="2" t="s">
        <v>39</v>
      </c>
      <c r="B144" s="4" t="s">
        <v>34</v>
      </c>
      <c r="C144" s="1" t="s">
        <v>149</v>
      </c>
      <c r="D144" s="1" t="s">
        <v>46</v>
      </c>
      <c r="E144" s="4" t="s">
        <v>40</v>
      </c>
      <c r="F144" s="8" t="s">
        <v>12</v>
      </c>
      <c r="G144" s="6">
        <f t="shared" si="8"/>
        <v>101600</v>
      </c>
    </row>
    <row r="145" spans="1:7" ht="39" customHeight="1" x14ac:dyDescent="0.25">
      <c r="A145" s="2" t="s">
        <v>41</v>
      </c>
      <c r="B145" s="4" t="s">
        <v>34</v>
      </c>
      <c r="C145" s="1" t="s">
        <v>149</v>
      </c>
      <c r="D145" s="1" t="s">
        <v>46</v>
      </c>
      <c r="E145" s="4" t="s">
        <v>42</v>
      </c>
      <c r="F145" s="8"/>
      <c r="G145" s="6">
        <f t="shared" si="8"/>
        <v>101600</v>
      </c>
    </row>
    <row r="146" spans="1:7" ht="26.25" customHeight="1" x14ac:dyDescent="0.25">
      <c r="A146" s="2" t="s">
        <v>47</v>
      </c>
      <c r="B146" s="4" t="s">
        <v>34</v>
      </c>
      <c r="C146" s="1" t="s">
        <v>149</v>
      </c>
      <c r="D146" s="1" t="s">
        <v>46</v>
      </c>
      <c r="E146" s="4" t="s">
        <v>48</v>
      </c>
      <c r="F146" s="8" t="s">
        <v>12</v>
      </c>
      <c r="G146" s="6">
        <f t="shared" si="8"/>
        <v>101600</v>
      </c>
    </row>
    <row r="147" spans="1:7" ht="51.75" customHeight="1" x14ac:dyDescent="0.25">
      <c r="A147" s="2" t="s">
        <v>23</v>
      </c>
      <c r="B147" s="4" t="s">
        <v>34</v>
      </c>
      <c r="C147" s="1" t="s">
        <v>149</v>
      </c>
      <c r="D147" s="1" t="s">
        <v>46</v>
      </c>
      <c r="E147" s="4" t="s">
        <v>48</v>
      </c>
      <c r="F147" s="8" t="s">
        <v>24</v>
      </c>
      <c r="G147" s="6">
        <f t="shared" si="8"/>
        <v>101600</v>
      </c>
    </row>
    <row r="148" spans="1:7" ht="26.25" customHeight="1" x14ac:dyDescent="0.25">
      <c r="A148" s="2" t="s">
        <v>25</v>
      </c>
      <c r="B148" s="4" t="s">
        <v>34</v>
      </c>
      <c r="C148" s="1" t="s">
        <v>149</v>
      </c>
      <c r="D148" s="1" t="s">
        <v>46</v>
      </c>
      <c r="E148" s="4" t="s">
        <v>48</v>
      </c>
      <c r="F148" s="8" t="s">
        <v>26</v>
      </c>
      <c r="G148" s="6">
        <v>101600</v>
      </c>
    </row>
    <row r="149" spans="1:7" x14ac:dyDescent="0.25">
      <c r="A149" s="15" t="s">
        <v>151</v>
      </c>
      <c r="B149" s="3" t="s">
        <v>34</v>
      </c>
      <c r="C149" s="7" t="s">
        <v>75</v>
      </c>
      <c r="D149" s="7" t="s">
        <v>12</v>
      </c>
      <c r="E149" s="3" t="s">
        <v>12</v>
      </c>
      <c r="F149" s="12" t="s">
        <v>12</v>
      </c>
      <c r="G149" s="9">
        <f t="shared" ref="G149:G155" si="9">G150</f>
        <v>-1550000</v>
      </c>
    </row>
    <row r="150" spans="1:7" x14ac:dyDescent="0.25">
      <c r="A150" s="2" t="s">
        <v>152</v>
      </c>
      <c r="B150" s="4" t="s">
        <v>34</v>
      </c>
      <c r="C150" s="1" t="s">
        <v>75</v>
      </c>
      <c r="D150" s="1" t="s">
        <v>11</v>
      </c>
      <c r="E150" s="4" t="s">
        <v>12</v>
      </c>
      <c r="F150" s="8" t="s">
        <v>12</v>
      </c>
      <c r="G150" s="6">
        <f t="shared" si="9"/>
        <v>-1550000</v>
      </c>
    </row>
    <row r="151" spans="1:7" ht="26.25" customHeight="1" x14ac:dyDescent="0.25">
      <c r="A151" s="2" t="s">
        <v>153</v>
      </c>
      <c r="B151" s="4" t="s">
        <v>34</v>
      </c>
      <c r="C151" s="1" t="s">
        <v>75</v>
      </c>
      <c r="D151" s="1" t="s">
        <v>11</v>
      </c>
      <c r="E151" s="4" t="s">
        <v>154</v>
      </c>
      <c r="F151" s="8" t="s">
        <v>12</v>
      </c>
      <c r="G151" s="6">
        <f t="shared" si="9"/>
        <v>-1550000</v>
      </c>
    </row>
    <row r="152" spans="1:7" ht="26.25" customHeight="1" x14ac:dyDescent="0.25">
      <c r="A152" s="2" t="s">
        <v>155</v>
      </c>
      <c r="B152" s="4" t="s">
        <v>34</v>
      </c>
      <c r="C152" s="1" t="s">
        <v>75</v>
      </c>
      <c r="D152" s="1" t="s">
        <v>11</v>
      </c>
      <c r="E152" s="4" t="s">
        <v>156</v>
      </c>
      <c r="F152" s="8" t="s">
        <v>12</v>
      </c>
      <c r="G152" s="6">
        <f t="shared" si="9"/>
        <v>-1550000</v>
      </c>
    </row>
    <row r="153" spans="1:7" ht="26.25" customHeight="1" x14ac:dyDescent="0.25">
      <c r="A153" s="2" t="s">
        <v>157</v>
      </c>
      <c r="B153" s="4" t="s">
        <v>34</v>
      </c>
      <c r="C153" s="1" t="s">
        <v>75</v>
      </c>
      <c r="D153" s="1" t="s">
        <v>11</v>
      </c>
      <c r="E153" s="4" t="s">
        <v>158</v>
      </c>
      <c r="F153" s="8"/>
      <c r="G153" s="6">
        <f t="shared" si="9"/>
        <v>-1550000</v>
      </c>
    </row>
    <row r="154" spans="1:7" x14ac:dyDescent="0.25">
      <c r="A154" s="2" t="s">
        <v>159</v>
      </c>
      <c r="B154" s="4" t="s">
        <v>34</v>
      </c>
      <c r="C154" s="1" t="s">
        <v>75</v>
      </c>
      <c r="D154" s="1" t="s">
        <v>11</v>
      </c>
      <c r="E154" s="4" t="s">
        <v>160</v>
      </c>
      <c r="F154" s="8" t="s">
        <v>12</v>
      </c>
      <c r="G154" s="6">
        <f t="shared" si="9"/>
        <v>-1550000</v>
      </c>
    </row>
    <row r="155" spans="1:7" x14ac:dyDescent="0.25">
      <c r="A155" s="2" t="s">
        <v>53</v>
      </c>
      <c r="B155" s="4" t="s">
        <v>34</v>
      </c>
      <c r="C155" s="1" t="s">
        <v>75</v>
      </c>
      <c r="D155" s="1" t="s">
        <v>11</v>
      </c>
      <c r="E155" s="4" t="s">
        <v>160</v>
      </c>
      <c r="F155" s="8" t="s">
        <v>54</v>
      </c>
      <c r="G155" s="6">
        <f t="shared" si="9"/>
        <v>-1550000</v>
      </c>
    </row>
    <row r="156" spans="1:7" x14ac:dyDescent="0.25">
      <c r="A156" s="2" t="s">
        <v>161</v>
      </c>
      <c r="B156" s="4" t="s">
        <v>34</v>
      </c>
      <c r="C156" s="1" t="s">
        <v>75</v>
      </c>
      <c r="D156" s="1" t="s">
        <v>11</v>
      </c>
      <c r="E156" s="4" t="s">
        <v>160</v>
      </c>
      <c r="F156" s="8" t="s">
        <v>162</v>
      </c>
      <c r="G156" s="6">
        <v>-1550000</v>
      </c>
    </row>
    <row r="157" spans="1:7" x14ac:dyDescent="0.25">
      <c r="A157" s="15" t="s">
        <v>163</v>
      </c>
      <c r="B157" s="3" t="s">
        <v>34</v>
      </c>
      <c r="C157" s="7" t="s">
        <v>164</v>
      </c>
      <c r="D157" s="7" t="s">
        <v>12</v>
      </c>
      <c r="E157" s="3" t="s">
        <v>12</v>
      </c>
      <c r="F157" s="12" t="s">
        <v>12</v>
      </c>
      <c r="G157" s="6">
        <f t="shared" ref="G157:G163" si="10">G158</f>
        <v>148300</v>
      </c>
    </row>
    <row r="158" spans="1:7" x14ac:dyDescent="0.25">
      <c r="A158" s="2" t="s">
        <v>165</v>
      </c>
      <c r="B158" s="4" t="s">
        <v>34</v>
      </c>
      <c r="C158" s="1" t="s">
        <v>164</v>
      </c>
      <c r="D158" s="1" t="s">
        <v>97</v>
      </c>
      <c r="E158" s="4" t="s">
        <v>12</v>
      </c>
      <c r="F158" s="8" t="s">
        <v>12</v>
      </c>
      <c r="G158" s="6">
        <f t="shared" si="10"/>
        <v>148300</v>
      </c>
    </row>
    <row r="159" spans="1:7" ht="26.25" customHeight="1" x14ac:dyDescent="0.25">
      <c r="A159" s="2" t="s">
        <v>37</v>
      </c>
      <c r="B159" s="4" t="s">
        <v>34</v>
      </c>
      <c r="C159" s="1" t="s">
        <v>164</v>
      </c>
      <c r="D159" s="1" t="s">
        <v>97</v>
      </c>
      <c r="E159" s="4" t="s">
        <v>38</v>
      </c>
      <c r="F159" s="8" t="s">
        <v>12</v>
      </c>
      <c r="G159" s="6">
        <f t="shared" si="10"/>
        <v>148300</v>
      </c>
    </row>
    <row r="160" spans="1:7" ht="39" customHeight="1" x14ac:dyDescent="0.25">
      <c r="A160" s="2" t="s">
        <v>39</v>
      </c>
      <c r="B160" s="4" t="s">
        <v>34</v>
      </c>
      <c r="C160" s="1" t="s">
        <v>164</v>
      </c>
      <c r="D160" s="1" t="s">
        <v>97</v>
      </c>
      <c r="E160" s="4" t="s">
        <v>40</v>
      </c>
      <c r="F160" s="8" t="s">
        <v>12</v>
      </c>
      <c r="G160" s="6">
        <f t="shared" si="10"/>
        <v>148300</v>
      </c>
    </row>
    <row r="161" spans="1:7" ht="39" customHeight="1" x14ac:dyDescent="0.25">
      <c r="A161" s="2" t="s">
        <v>41</v>
      </c>
      <c r="B161" s="4" t="s">
        <v>34</v>
      </c>
      <c r="C161" s="1" t="s">
        <v>164</v>
      </c>
      <c r="D161" s="1" t="s">
        <v>97</v>
      </c>
      <c r="E161" s="4" t="s">
        <v>42</v>
      </c>
      <c r="F161" s="8"/>
      <c r="G161" s="6">
        <f t="shared" si="10"/>
        <v>148300</v>
      </c>
    </row>
    <row r="162" spans="1:7" ht="26.25" customHeight="1" x14ac:dyDescent="0.25">
      <c r="A162" s="2" t="s">
        <v>47</v>
      </c>
      <c r="B162" s="4" t="s">
        <v>34</v>
      </c>
      <c r="C162" s="1" t="s">
        <v>164</v>
      </c>
      <c r="D162" s="1" t="s">
        <v>97</v>
      </c>
      <c r="E162" s="4" t="s">
        <v>48</v>
      </c>
      <c r="F162" s="8" t="s">
        <v>12</v>
      </c>
      <c r="G162" s="6">
        <f t="shared" si="10"/>
        <v>148300</v>
      </c>
    </row>
    <row r="163" spans="1:7" ht="51.75" customHeight="1" x14ac:dyDescent="0.25">
      <c r="A163" s="2" t="s">
        <v>23</v>
      </c>
      <c r="B163" s="4" t="s">
        <v>34</v>
      </c>
      <c r="C163" s="1" t="s">
        <v>164</v>
      </c>
      <c r="D163" s="1" t="s">
        <v>97</v>
      </c>
      <c r="E163" s="4" t="s">
        <v>48</v>
      </c>
      <c r="F163" s="8" t="s">
        <v>24</v>
      </c>
      <c r="G163" s="6">
        <f t="shared" si="10"/>
        <v>148300</v>
      </c>
    </row>
    <row r="164" spans="1:7" ht="26.25" customHeight="1" x14ac:dyDescent="0.25">
      <c r="A164" s="2" t="s">
        <v>25</v>
      </c>
      <c r="B164" s="4" t="s">
        <v>34</v>
      </c>
      <c r="C164" s="1" t="s">
        <v>164</v>
      </c>
      <c r="D164" s="1" t="s">
        <v>97</v>
      </c>
      <c r="E164" s="4" t="s">
        <v>48</v>
      </c>
      <c r="F164" s="8" t="s">
        <v>26</v>
      </c>
      <c r="G164" s="6">
        <v>148300</v>
      </c>
    </row>
    <row r="165" spans="1:7" x14ac:dyDescent="0.25">
      <c r="A165" s="15" t="s">
        <v>166</v>
      </c>
      <c r="B165" s="19"/>
      <c r="C165" s="17"/>
      <c r="D165" s="17"/>
      <c r="E165" s="16"/>
      <c r="F165" s="20"/>
      <c r="G165" s="13">
        <f>G7+G16+G25</f>
        <v>154247485.48999998</v>
      </c>
    </row>
  </sheetData>
  <mergeCells count="8">
    <mergeCell ref="A1:G1"/>
    <mergeCell ref="A2:G2"/>
    <mergeCell ref="A4:A5"/>
    <mergeCell ref="B4:B5"/>
    <mergeCell ref="C4:C5"/>
    <mergeCell ref="D4:D5"/>
    <mergeCell ref="E4:E5"/>
    <mergeCell ref="F4:F5"/>
  </mergeCells>
  <pageMargins left="0.98425196850393704" right="0.59055118110236227" top="0.98425196850393704" bottom="0.78740157480314965" header="0" footer="0"/>
  <pageSetup paperSize="9" scale="74" firstPageNumber="264" fitToHeight="5" orientation="portrait" useFirstPageNumber="1" r:id="rId1"/>
  <headerFooter>
    <oddHeader>&amp;R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Юлия Маслак</cp:lastModifiedBy>
  <cp:lastPrinted>2024-12-12T05:07:16Z</cp:lastPrinted>
  <dcterms:created xsi:type="dcterms:W3CDTF">2024-12-09T10:54:19Z</dcterms:created>
  <dcterms:modified xsi:type="dcterms:W3CDTF">2024-12-12T05:07:22Z</dcterms:modified>
</cp:coreProperties>
</file>