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Бюджет 5\УТОЧНЕНИЕ БЮДЖЕТА\Уточнение бюджета 2016 год\Август\"/>
    </mc:Choice>
  </mc:AlternateContent>
  <bookViews>
    <workbookView xWindow="450" yWindow="1755" windowWidth="20250" windowHeight="8010"/>
  </bookViews>
  <sheets>
    <sheet name="2016" sheetId="8" r:id="rId1"/>
  </sheets>
  <definedNames>
    <definedName name="_xlnm._FilterDatabase" localSheetId="0" hidden="1">'2016'!$B$5:$U$1337</definedName>
    <definedName name="_xlnm.Print_Titles" localSheetId="0">'2016'!$5:$5</definedName>
  </definedNames>
  <calcPr calcId="152511"/>
</workbook>
</file>

<file path=xl/calcChain.xml><?xml version="1.0" encoding="utf-8"?>
<calcChain xmlns="http://schemas.openxmlformats.org/spreadsheetml/2006/main">
  <c r="M1268" i="8" l="1"/>
  <c r="N1268" i="8"/>
  <c r="O1268" i="8"/>
  <c r="P1268" i="8"/>
  <c r="Q1268" i="8"/>
  <c r="S1268" i="8"/>
  <c r="L1268" i="8"/>
  <c r="R1271" i="8"/>
  <c r="T1271" i="8" s="1"/>
  <c r="Q896" i="8" l="1"/>
  <c r="Q619" i="8"/>
  <c r="R883" i="8" l="1"/>
  <c r="R882" i="8" s="1"/>
  <c r="M882" i="8"/>
  <c r="N882" i="8"/>
  <c r="O882" i="8"/>
  <c r="P882" i="8"/>
  <c r="Q882" i="8"/>
  <c r="S882" i="8"/>
  <c r="U882" i="8"/>
  <c r="L882" i="8"/>
  <c r="R440" i="8"/>
  <c r="T440" i="8" s="1"/>
  <c r="T439" i="8" s="1"/>
  <c r="T438" i="8" s="1"/>
  <c r="T437" i="8" s="1"/>
  <c r="T436" i="8" s="1"/>
  <c r="M439" i="8"/>
  <c r="M438" i="8" s="1"/>
  <c r="M437" i="8" s="1"/>
  <c r="M436" i="8" s="1"/>
  <c r="N439" i="8"/>
  <c r="N438" i="8" s="1"/>
  <c r="N437" i="8" s="1"/>
  <c r="N436" i="8" s="1"/>
  <c r="O439" i="8"/>
  <c r="O438" i="8" s="1"/>
  <c r="O437" i="8" s="1"/>
  <c r="O436" i="8" s="1"/>
  <c r="P439" i="8"/>
  <c r="P438" i="8" s="1"/>
  <c r="P437" i="8" s="1"/>
  <c r="P436" i="8" s="1"/>
  <c r="Q439" i="8"/>
  <c r="Q438" i="8" s="1"/>
  <c r="Q437" i="8" s="1"/>
  <c r="Q436" i="8" s="1"/>
  <c r="S439" i="8"/>
  <c r="S438" i="8" s="1"/>
  <c r="S437" i="8" s="1"/>
  <c r="S436" i="8" s="1"/>
  <c r="U439" i="8"/>
  <c r="U438" i="8" s="1"/>
  <c r="U437" i="8" s="1"/>
  <c r="U436" i="8" s="1"/>
  <c r="L439" i="8"/>
  <c r="L438" i="8" s="1"/>
  <c r="L437" i="8" s="1"/>
  <c r="L436" i="8" s="1"/>
  <c r="R355" i="8"/>
  <c r="T355" i="8" s="1"/>
  <c r="T354" i="8" s="1"/>
  <c r="T353" i="8" s="1"/>
  <c r="T352" i="8" s="1"/>
  <c r="T351" i="8" s="1"/>
  <c r="U354" i="8"/>
  <c r="S354" i="8"/>
  <c r="S353" i="8" s="1"/>
  <c r="S352" i="8" s="1"/>
  <c r="S351" i="8" s="1"/>
  <c r="Q354" i="8"/>
  <c r="Q353" i="8" s="1"/>
  <c r="Q352" i="8" s="1"/>
  <c r="Q351" i="8" s="1"/>
  <c r="P354" i="8"/>
  <c r="P353" i="8" s="1"/>
  <c r="P352" i="8" s="1"/>
  <c r="P351" i="8" s="1"/>
  <c r="O354" i="8"/>
  <c r="O353" i="8" s="1"/>
  <c r="O352" i="8" s="1"/>
  <c r="O351" i="8" s="1"/>
  <c r="N354" i="8"/>
  <c r="N353" i="8" s="1"/>
  <c r="N352" i="8" s="1"/>
  <c r="N351" i="8" s="1"/>
  <c r="M354" i="8"/>
  <c r="M353" i="8" s="1"/>
  <c r="M352" i="8" s="1"/>
  <c r="M351" i="8" s="1"/>
  <c r="L354" i="8"/>
  <c r="L353" i="8" s="1"/>
  <c r="L352" i="8" s="1"/>
  <c r="L351" i="8" s="1"/>
  <c r="U353" i="8"/>
  <c r="U352" i="8" s="1"/>
  <c r="U351" i="8" s="1"/>
  <c r="T883" i="8" l="1"/>
  <c r="T882" i="8" s="1"/>
  <c r="R439" i="8"/>
  <c r="R438" i="8" s="1"/>
  <c r="R437" i="8" s="1"/>
  <c r="R436" i="8" s="1"/>
  <c r="R354" i="8"/>
  <c r="R353" i="8" s="1"/>
  <c r="R352" i="8" s="1"/>
  <c r="R351" i="8" s="1"/>
  <c r="O1335" i="8" l="1"/>
  <c r="O1334" i="8" s="1"/>
  <c r="O1333" i="8" s="1"/>
  <c r="O1332" i="8" s="1"/>
  <c r="O1331" i="8" s="1"/>
  <c r="O1330" i="8" s="1"/>
  <c r="O1329" i="8" s="1"/>
  <c r="O1327" i="8"/>
  <c r="O1326" i="8" s="1"/>
  <c r="O1325" i="8" s="1"/>
  <c r="O1324" i="8" s="1"/>
  <c r="O1323" i="8" s="1"/>
  <c r="O1321" i="8"/>
  <c r="O1320" i="8" s="1"/>
  <c r="O1319" i="8" s="1"/>
  <c r="O1318" i="8" s="1"/>
  <c r="O1317" i="8" s="1"/>
  <c r="O1315" i="8"/>
  <c r="O1314" i="8" s="1"/>
  <c r="O1313" i="8" s="1"/>
  <c r="O1312" i="8" s="1"/>
  <c r="O1311" i="8" s="1"/>
  <c r="O1307" i="8"/>
  <c r="O1306" i="8" s="1"/>
  <c r="O1305" i="8" s="1"/>
  <c r="O1304" i="8" s="1"/>
  <c r="O1303" i="8" s="1"/>
  <c r="O1302" i="8" s="1"/>
  <c r="O1301" i="8" s="1"/>
  <c r="O1299" i="8"/>
  <c r="O1298" i="8" s="1"/>
  <c r="O1297" i="8" s="1"/>
  <c r="O1296" i="8" s="1"/>
  <c r="O1295" i="8" s="1"/>
  <c r="O1294" i="8" s="1"/>
  <c r="O1293" i="8" s="1"/>
  <c r="O1290" i="8"/>
  <c r="O1289" i="8" s="1"/>
  <c r="O1285" i="8"/>
  <c r="O1284" i="8" s="1"/>
  <c r="O1277" i="8"/>
  <c r="O1276" i="8" s="1"/>
  <c r="O1274" i="8"/>
  <c r="O1273" i="8" s="1"/>
  <c r="O1267" i="8"/>
  <c r="O1266" i="8" s="1"/>
  <c r="O1265" i="8" s="1"/>
  <c r="O1262" i="8"/>
  <c r="O1261" i="8" s="1"/>
  <c r="O1260" i="8" s="1"/>
  <c r="O1259" i="8" s="1"/>
  <c r="O1257" i="8"/>
  <c r="O1256" i="8" s="1"/>
  <c r="O1255" i="8" s="1"/>
  <c r="O1254" i="8" s="1"/>
  <c r="O1248" i="8"/>
  <c r="O1246" i="8"/>
  <c r="O1245" i="8" s="1"/>
  <c r="O1239" i="8"/>
  <c r="O1238" i="8" s="1"/>
  <c r="O1235" i="8"/>
  <c r="O1234" i="8" s="1"/>
  <c r="O1228" i="8"/>
  <c r="O1227" i="8" s="1"/>
  <c r="O1223" i="8"/>
  <c r="O1222" i="8" s="1"/>
  <c r="O1214" i="8"/>
  <c r="O1213" i="8" s="1"/>
  <c r="O1212" i="8" s="1"/>
  <c r="O1211" i="8" s="1"/>
  <c r="O1209" i="8"/>
  <c r="O1207" i="8"/>
  <c r="O1200" i="8"/>
  <c r="O1199" i="8" s="1"/>
  <c r="O1197" i="8"/>
  <c r="O1196" i="8" s="1"/>
  <c r="O1189" i="8"/>
  <c r="O1188" i="8" s="1"/>
  <c r="O1187" i="8" s="1"/>
  <c r="O1185" i="8"/>
  <c r="O1184" i="8" s="1"/>
  <c r="O1183" i="8" s="1"/>
  <c r="O1181" i="8"/>
  <c r="O1180" i="8" s="1"/>
  <c r="O1179" i="8" s="1"/>
  <c r="O1176" i="8"/>
  <c r="O1175" i="8" s="1"/>
  <c r="O1174" i="8" s="1"/>
  <c r="O1173" i="8" s="1"/>
  <c r="O1170" i="8"/>
  <c r="O1169" i="8" s="1"/>
  <c r="O1168" i="8" s="1"/>
  <c r="O1166" i="8"/>
  <c r="O1165" i="8" s="1"/>
  <c r="O1164" i="8" s="1"/>
  <c r="O1159" i="8"/>
  <c r="O1158" i="8" s="1"/>
  <c r="O1157" i="8" s="1"/>
  <c r="O1155" i="8"/>
  <c r="O1154" i="8" s="1"/>
  <c r="O1148" i="8"/>
  <c r="O1147" i="8" s="1"/>
  <c r="O1146" i="8" s="1"/>
  <c r="O1145" i="8" s="1"/>
  <c r="O1144" i="8" s="1"/>
  <c r="O1143" i="8" s="1"/>
  <c r="O1142" i="8" s="1"/>
  <c r="O1139" i="8"/>
  <c r="O1138" i="8" s="1"/>
  <c r="O1134" i="8"/>
  <c r="O1133" i="8" s="1"/>
  <c r="O1127" i="8"/>
  <c r="O1126" i="8" s="1"/>
  <c r="O1122" i="8"/>
  <c r="O1121" i="8" s="1"/>
  <c r="O1115" i="8"/>
  <c r="O1114" i="8" s="1"/>
  <c r="O1113" i="8" s="1"/>
  <c r="O1112" i="8" s="1"/>
  <c r="O1111" i="8" s="1"/>
  <c r="O1106" i="8"/>
  <c r="O1105" i="8" s="1"/>
  <c r="O1104" i="8" s="1"/>
  <c r="O1103" i="8" s="1"/>
  <c r="O1101" i="8"/>
  <c r="O1100" i="8" s="1"/>
  <c r="O1098" i="8"/>
  <c r="O1097" i="8" s="1"/>
  <c r="O1094" i="8"/>
  <c r="O1093" i="8" s="1"/>
  <c r="O1092" i="8" s="1"/>
  <c r="O1088" i="8"/>
  <c r="O1087" i="8" s="1"/>
  <c r="O1086" i="8" s="1"/>
  <c r="O1084" i="8"/>
  <c r="O1083" i="8" s="1"/>
  <c r="O1082" i="8" s="1"/>
  <c r="O1080" i="8"/>
  <c r="O1079" i="8" s="1"/>
  <c r="O1078" i="8" s="1"/>
  <c r="O1074" i="8"/>
  <c r="O1073" i="8" s="1"/>
  <c r="O1072" i="8" s="1"/>
  <c r="O1071" i="8" s="1"/>
  <c r="O1070" i="8" s="1"/>
  <c r="O1068" i="8"/>
  <c r="O1067" i="8" s="1"/>
  <c r="O1066" i="8" s="1"/>
  <c r="O1064" i="8"/>
  <c r="O1063" i="8" s="1"/>
  <c r="O1062" i="8" s="1"/>
  <c r="O1058" i="8"/>
  <c r="O1057" i="8" s="1"/>
  <c r="O1056" i="8" s="1"/>
  <c r="O1055" i="8" s="1"/>
  <c r="O1053" i="8"/>
  <c r="O1052" i="8" s="1"/>
  <c r="O1051" i="8" s="1"/>
  <c r="O1049" i="8"/>
  <c r="O1048" i="8" s="1"/>
  <c r="O1047" i="8" s="1"/>
  <c r="O1045" i="8"/>
  <c r="O1044" i="8" s="1"/>
  <c r="O1043" i="8" s="1"/>
  <c r="O1041" i="8"/>
  <c r="O1040" i="8" s="1"/>
  <c r="O1039" i="8" s="1"/>
  <c r="O1037" i="8"/>
  <c r="O1036" i="8" s="1"/>
  <c r="O1035" i="8" s="1"/>
  <c r="O1028" i="8"/>
  <c r="O1027" i="8" s="1"/>
  <c r="O1023" i="8"/>
  <c r="O1022" i="8" s="1"/>
  <c r="O1016" i="8"/>
  <c r="O1015" i="8" s="1"/>
  <c r="O1014" i="8" s="1"/>
  <c r="O1013" i="8" s="1"/>
  <c r="O1012" i="8" s="1"/>
  <c r="O1010" i="8"/>
  <c r="O1009" i="8" s="1"/>
  <c r="O1008" i="8" s="1"/>
  <c r="O1006" i="8"/>
  <c r="O1005" i="8" s="1"/>
  <c r="O1004" i="8" s="1"/>
  <c r="O1000" i="8"/>
  <c r="O999" i="8" s="1"/>
  <c r="O997" i="8"/>
  <c r="O996" i="8" s="1"/>
  <c r="O993" i="8"/>
  <c r="O992" i="8" s="1"/>
  <c r="O988" i="8"/>
  <c r="O987" i="8" s="1"/>
  <c r="O983" i="8"/>
  <c r="O982" i="8" s="1"/>
  <c r="O979" i="8"/>
  <c r="O978" i="8" s="1"/>
  <c r="O971" i="8"/>
  <c r="O970" i="8" s="1"/>
  <c r="O969" i="8" s="1"/>
  <c r="O967" i="8"/>
  <c r="O966" i="8" s="1"/>
  <c r="O965" i="8" s="1"/>
  <c r="O963" i="8"/>
  <c r="O962" i="8" s="1"/>
  <c r="O961" i="8" s="1"/>
  <c r="O959" i="8"/>
  <c r="O958" i="8" s="1"/>
  <c r="O957" i="8" s="1"/>
  <c r="O952" i="8"/>
  <c r="O951" i="8" s="1"/>
  <c r="O950" i="8" s="1"/>
  <c r="O949" i="8" s="1"/>
  <c r="O947" i="8"/>
  <c r="O946" i="8" s="1"/>
  <c r="O945" i="8" s="1"/>
  <c r="O944" i="8" s="1"/>
  <c r="O942" i="8"/>
  <c r="O941" i="8" s="1"/>
  <c r="O940" i="8" s="1"/>
  <c r="O939" i="8" s="1"/>
  <c r="O937" i="8"/>
  <c r="O936" i="8" s="1"/>
  <c r="O935" i="8" s="1"/>
  <c r="O933" i="8"/>
  <c r="O932" i="8" s="1"/>
  <c r="O931" i="8" s="1"/>
  <c r="O925" i="8"/>
  <c r="O924" i="8" s="1"/>
  <c r="O923" i="8" s="1"/>
  <c r="O921" i="8"/>
  <c r="O920" i="8" s="1"/>
  <c r="O919" i="8" s="1"/>
  <c r="O916" i="8"/>
  <c r="O915" i="8" s="1"/>
  <c r="O914" i="8" s="1"/>
  <c r="O913" i="8" s="1"/>
  <c r="O909" i="8"/>
  <c r="O908" i="8" s="1"/>
  <c r="O907" i="8" s="1"/>
  <c r="O905" i="8"/>
  <c r="O904" i="8" s="1"/>
  <c r="O903" i="8" s="1"/>
  <c r="O901" i="8"/>
  <c r="O900" i="8" s="1"/>
  <c r="O899" i="8" s="1"/>
  <c r="O895" i="8"/>
  <c r="O894" i="8" s="1"/>
  <c r="O893" i="8" s="1"/>
  <c r="O892" i="8" s="1"/>
  <c r="O891" i="8" s="1"/>
  <c r="O889" i="8"/>
  <c r="O888" i="8" s="1"/>
  <c r="O887" i="8" s="1"/>
  <c r="O886" i="8" s="1"/>
  <c r="O885" i="8" s="1"/>
  <c r="O880" i="8"/>
  <c r="O876" i="8"/>
  <c r="O875" i="8" s="1"/>
  <c r="O874" i="8" s="1"/>
  <c r="O871" i="8"/>
  <c r="O870" i="8" s="1"/>
  <c r="O869" i="8" s="1"/>
  <c r="O867" i="8"/>
  <c r="O866" i="8" s="1"/>
  <c r="O865" i="8" s="1"/>
  <c r="O863" i="8"/>
  <c r="O862" i="8" s="1"/>
  <c r="O861" i="8" s="1"/>
  <c r="O858" i="8"/>
  <c r="O857" i="8" s="1"/>
  <c r="O856" i="8" s="1"/>
  <c r="O854" i="8"/>
  <c r="O853" i="8" s="1"/>
  <c r="O852" i="8" s="1"/>
  <c r="O850" i="8"/>
  <c r="O849" i="8" s="1"/>
  <c r="O848" i="8" s="1"/>
  <c r="O844" i="8"/>
  <c r="O843" i="8" s="1"/>
  <c r="O842" i="8" s="1"/>
  <c r="O841" i="8" s="1"/>
  <c r="O840" i="8" s="1"/>
  <c r="O838" i="8"/>
  <c r="O837" i="8" s="1"/>
  <c r="O836" i="8" s="1"/>
  <c r="O834" i="8"/>
  <c r="O833" i="8" s="1"/>
  <c r="O832" i="8" s="1"/>
  <c r="O828" i="8"/>
  <c r="O827" i="8" s="1"/>
  <c r="O826" i="8" s="1"/>
  <c r="O824" i="8"/>
  <c r="O823" i="8" s="1"/>
  <c r="O822" i="8" s="1"/>
  <c r="O820" i="8"/>
  <c r="O819" i="8" s="1"/>
  <c r="O818" i="8" s="1"/>
  <c r="O815" i="8"/>
  <c r="O814" i="8" s="1"/>
  <c r="O813" i="8" s="1"/>
  <c r="O811" i="8"/>
  <c r="O810" i="8" s="1"/>
  <c r="O809" i="8" s="1"/>
  <c r="O807" i="8"/>
  <c r="O806" i="8" s="1"/>
  <c r="O805" i="8" s="1"/>
  <c r="O802" i="8"/>
  <c r="O800" i="8"/>
  <c r="O792" i="8"/>
  <c r="O791" i="8" s="1"/>
  <c r="O790" i="8" s="1"/>
  <c r="O789" i="8" s="1"/>
  <c r="O787" i="8"/>
  <c r="O786" i="8" s="1"/>
  <c r="O785" i="8" s="1"/>
  <c r="O784" i="8" s="1"/>
  <c r="O781" i="8"/>
  <c r="O780" i="8" s="1"/>
  <c r="O779" i="8" s="1"/>
  <c r="O778" i="8" s="1"/>
  <c r="O775" i="8"/>
  <c r="O774" i="8" s="1"/>
  <c r="O773" i="8" s="1"/>
  <c r="O771" i="8"/>
  <c r="O770" i="8" s="1"/>
  <c r="O769" i="8" s="1"/>
  <c r="O762" i="8"/>
  <c r="O761" i="8" s="1"/>
  <c r="O760" i="8" s="1"/>
  <c r="O759" i="8" s="1"/>
  <c r="O758" i="8" s="1"/>
  <c r="O756" i="8"/>
  <c r="O755" i="8" s="1"/>
  <c r="O754" i="8" s="1"/>
  <c r="O753" i="8" s="1"/>
  <c r="O750" i="8"/>
  <c r="O748" i="8"/>
  <c r="O747" i="8" s="1"/>
  <c r="O746" i="8" s="1"/>
  <c r="O745" i="8" s="1"/>
  <c r="O738" i="8"/>
  <c r="O737" i="8" s="1"/>
  <c r="O736" i="8" s="1"/>
  <c r="O735" i="8" s="1"/>
  <c r="O734" i="8" s="1"/>
  <c r="O733" i="8" s="1"/>
  <c r="O732" i="8" s="1"/>
  <c r="O730" i="8"/>
  <c r="O729" i="8" s="1"/>
  <c r="O728" i="8" s="1"/>
  <c r="O727" i="8" s="1"/>
  <c r="O725" i="8"/>
  <c r="O724" i="8" s="1"/>
  <c r="O723" i="8" s="1"/>
  <c r="O721" i="8"/>
  <c r="O720" i="8" s="1"/>
  <c r="O719" i="8" s="1"/>
  <c r="O716" i="8"/>
  <c r="O715" i="8" s="1"/>
  <c r="O714" i="8" s="1"/>
  <c r="O712" i="8"/>
  <c r="O711" i="8" s="1"/>
  <c r="O708" i="8"/>
  <c r="O707" i="8" s="1"/>
  <c r="O706" i="8" s="1"/>
  <c r="O704" i="8"/>
  <c r="O703" i="8" s="1"/>
  <c r="O702" i="8" s="1"/>
  <c r="O700" i="8"/>
  <c r="O699" i="8" s="1"/>
  <c r="O696" i="8"/>
  <c r="O695" i="8" s="1"/>
  <c r="O694" i="8" s="1"/>
  <c r="O693" i="8" s="1"/>
  <c r="O689" i="8"/>
  <c r="O688" i="8" s="1"/>
  <c r="O687" i="8" s="1"/>
  <c r="O686" i="8" s="1"/>
  <c r="O684" i="8"/>
  <c r="O683" i="8" s="1"/>
  <c r="O681" i="8"/>
  <c r="O680" i="8" s="1"/>
  <c r="O676" i="8"/>
  <c r="O675" i="8" s="1"/>
  <c r="O673" i="8"/>
  <c r="O672" i="8" s="1"/>
  <c r="O668" i="8"/>
  <c r="O667" i="8" s="1"/>
  <c r="O666" i="8" s="1"/>
  <c r="O664" i="8"/>
  <c r="O663" i="8" s="1"/>
  <c r="O662" i="8" s="1"/>
  <c r="O658" i="8"/>
  <c r="O657" i="8" s="1"/>
  <c r="O656" i="8" s="1"/>
  <c r="O653" i="8"/>
  <c r="O652" i="8" s="1"/>
  <c r="O651" i="8" s="1"/>
  <c r="O645" i="8"/>
  <c r="O644" i="8" s="1"/>
  <c r="O643" i="8" s="1"/>
  <c r="O642" i="8" s="1"/>
  <c r="O641" i="8" s="1"/>
  <c r="O640" i="8" s="1"/>
  <c r="O638" i="8"/>
  <c r="O637" i="8" s="1"/>
  <c r="O636" i="8" s="1"/>
  <c r="O635" i="8" s="1"/>
  <c r="O634" i="8" s="1"/>
  <c r="O630" i="8"/>
  <c r="O629" i="8" s="1"/>
  <c r="O628" i="8" s="1"/>
  <c r="O627" i="8" s="1"/>
  <c r="O626" i="8" s="1"/>
  <c r="O624" i="8"/>
  <c r="O623" i="8" s="1"/>
  <c r="O622" i="8" s="1"/>
  <c r="O621" i="8" s="1"/>
  <c r="O620" i="8" s="1"/>
  <c r="O618" i="8"/>
  <c r="O617" i="8" s="1"/>
  <c r="O616" i="8" s="1"/>
  <c r="O614" i="8"/>
  <c r="O613" i="8" s="1"/>
  <c r="O612" i="8" s="1"/>
  <c r="O610" i="8"/>
  <c r="O609" i="8" s="1"/>
  <c r="O608" i="8" s="1"/>
  <c r="O606" i="8"/>
  <c r="O605" i="8" s="1"/>
  <c r="O604" i="8" s="1"/>
  <c r="O597" i="8"/>
  <c r="O596" i="8" s="1"/>
  <c r="O595" i="8" s="1"/>
  <c r="O594" i="8" s="1"/>
  <c r="O593" i="8" s="1"/>
  <c r="O591" i="8"/>
  <c r="O590" i="8" s="1"/>
  <c r="O589" i="8" s="1"/>
  <c r="O588" i="8" s="1"/>
  <c r="O586" i="8"/>
  <c r="O585" i="8" s="1"/>
  <c r="O583" i="8"/>
  <c r="O582" i="8" s="1"/>
  <c r="O579" i="8"/>
  <c r="O578" i="8" s="1"/>
  <c r="O577" i="8" s="1"/>
  <c r="O575" i="8"/>
  <c r="O574" i="8" s="1"/>
  <c r="O573" i="8" s="1"/>
  <c r="O569" i="8"/>
  <c r="O568" i="8" s="1"/>
  <c r="O567" i="8" s="1"/>
  <c r="O565" i="8"/>
  <c r="O564" i="8" s="1"/>
  <c r="O562" i="8"/>
  <c r="O561" i="8" s="1"/>
  <c r="O558" i="8"/>
  <c r="O557" i="8" s="1"/>
  <c r="O556" i="8" s="1"/>
  <c r="O554" i="8"/>
  <c r="O553" i="8" s="1"/>
  <c r="O551" i="8"/>
  <c r="O550" i="8" s="1"/>
  <c r="O547" i="8"/>
  <c r="O546" i="8" s="1"/>
  <c r="O545" i="8" s="1"/>
  <c r="O539" i="8"/>
  <c r="O537" i="8"/>
  <c r="O533" i="8"/>
  <c r="O532" i="8" s="1"/>
  <c r="O528" i="8"/>
  <c r="O527" i="8" s="1"/>
  <c r="O522" i="8"/>
  <c r="O521" i="8" s="1"/>
  <c r="O520" i="8" s="1"/>
  <c r="O519" i="8" s="1"/>
  <c r="O518" i="8" s="1"/>
  <c r="O514" i="8"/>
  <c r="O513" i="8" s="1"/>
  <c r="O509" i="8"/>
  <c r="O508" i="8" s="1"/>
  <c r="O504" i="8"/>
  <c r="O503" i="8" s="1"/>
  <c r="O502" i="8" s="1"/>
  <c r="O496" i="8"/>
  <c r="O495" i="8" s="1"/>
  <c r="O494" i="8" s="1"/>
  <c r="O493" i="8" s="1"/>
  <c r="O492" i="8" s="1"/>
  <c r="O491" i="8" s="1"/>
  <c r="O489" i="8"/>
  <c r="O488" i="8" s="1"/>
  <c r="O487" i="8" s="1"/>
  <c r="O486" i="8" s="1"/>
  <c r="O484" i="8"/>
  <c r="O483" i="8" s="1"/>
  <c r="O482" i="8" s="1"/>
  <c r="O481" i="8" s="1"/>
  <c r="O478" i="8"/>
  <c r="O477" i="8" s="1"/>
  <c r="O476" i="8" s="1"/>
  <c r="O475" i="8" s="1"/>
  <c r="O473" i="8"/>
  <c r="O472" i="8" s="1"/>
  <c r="O471" i="8" s="1"/>
  <c r="O470" i="8" s="1"/>
  <c r="O467" i="8"/>
  <c r="O466" i="8" s="1"/>
  <c r="O465" i="8" s="1"/>
  <c r="O464" i="8" s="1"/>
  <c r="O463" i="8" s="1"/>
  <c r="O459" i="8"/>
  <c r="O458" i="8" s="1"/>
  <c r="O457" i="8" s="1"/>
  <c r="O455" i="8"/>
  <c r="O454" i="8" s="1"/>
  <c r="O453" i="8" s="1"/>
  <c r="O451" i="8"/>
  <c r="O450" i="8" s="1"/>
  <c r="O449" i="8" s="1"/>
  <c r="O446" i="8"/>
  <c r="O445" i="8" s="1"/>
  <c r="O444" i="8" s="1"/>
  <c r="O434" i="8"/>
  <c r="O433" i="8" s="1"/>
  <c r="O432" i="8" s="1"/>
  <c r="O427" i="8"/>
  <c r="O426" i="8" s="1"/>
  <c r="O425" i="8" s="1"/>
  <c r="O424" i="8" s="1"/>
  <c r="O423" i="8" s="1"/>
  <c r="O421" i="8"/>
  <c r="O420" i="8" s="1"/>
  <c r="O419" i="8" s="1"/>
  <c r="O417" i="8"/>
  <c r="O416" i="8" s="1"/>
  <c r="O415" i="8" s="1"/>
  <c r="O411" i="8"/>
  <c r="O410" i="8" s="1"/>
  <c r="O409" i="8" s="1"/>
  <c r="O408" i="8" s="1"/>
  <c r="O406" i="8"/>
  <c r="O405" i="8" s="1"/>
  <c r="O404" i="8" s="1"/>
  <c r="O403" i="8" s="1"/>
  <c r="O399" i="8"/>
  <c r="O397" i="8"/>
  <c r="O394" i="8"/>
  <c r="O393" i="8" s="1"/>
  <c r="O388" i="8"/>
  <c r="O386" i="8"/>
  <c r="O383" i="8"/>
  <c r="O382" i="8" s="1"/>
  <c r="O379" i="8"/>
  <c r="O378" i="8" s="1"/>
  <c r="O370" i="8"/>
  <c r="O369" i="8" s="1"/>
  <c r="O368" i="8" s="1"/>
  <c r="O366" i="8"/>
  <c r="O365" i="8" s="1"/>
  <c r="O361" i="8"/>
  <c r="O360" i="8" s="1"/>
  <c r="O359" i="8" s="1"/>
  <c r="O358" i="8" s="1"/>
  <c r="O357" i="8" s="1"/>
  <c r="O349" i="8"/>
  <c r="O348" i="8" s="1"/>
  <c r="O347" i="8" s="1"/>
  <c r="O345" i="8"/>
  <c r="O344" i="8" s="1"/>
  <c r="O343" i="8" s="1"/>
  <c r="O341" i="8"/>
  <c r="O340" i="8" s="1"/>
  <c r="O339" i="8" s="1"/>
  <c r="O336" i="8"/>
  <c r="O335" i="8" s="1"/>
  <c r="O334" i="8" s="1"/>
  <c r="O332" i="8"/>
  <c r="O331" i="8" s="1"/>
  <c r="O330" i="8" s="1"/>
  <c r="O327" i="8"/>
  <c r="O326" i="8" s="1"/>
  <c r="O325" i="8" s="1"/>
  <c r="O324" i="8" s="1"/>
  <c r="O319" i="8"/>
  <c r="O318" i="8" s="1"/>
  <c r="O317" i="8" s="1"/>
  <c r="O316" i="8" s="1"/>
  <c r="O315" i="8" s="1"/>
  <c r="O312" i="8"/>
  <c r="O311" i="8" s="1"/>
  <c r="O308" i="8"/>
  <c r="O307" i="8" s="1"/>
  <c r="O303" i="8"/>
  <c r="O302" i="8" s="1"/>
  <c r="O297" i="8"/>
  <c r="O296" i="8" s="1"/>
  <c r="O295" i="8" s="1"/>
  <c r="O294" i="8" s="1"/>
  <c r="O292" i="8"/>
  <c r="O291" i="8" s="1"/>
  <c r="O290" i="8" s="1"/>
  <c r="O289" i="8" s="1"/>
  <c r="O287" i="8"/>
  <c r="O286" i="8" s="1"/>
  <c r="O285" i="8" s="1"/>
  <c r="O284" i="8" s="1"/>
  <c r="O278" i="8"/>
  <c r="O277" i="8" s="1"/>
  <c r="O273" i="8"/>
  <c r="O272" i="8" s="1"/>
  <c r="O268" i="8"/>
  <c r="O267" i="8" s="1"/>
  <c r="O266" i="8" s="1"/>
  <c r="O258" i="8"/>
  <c r="O257" i="8" s="1"/>
  <c r="O256" i="8" s="1"/>
  <c r="O255" i="8" s="1"/>
  <c r="O254" i="8" s="1"/>
  <c r="O253" i="8" s="1"/>
  <c r="O252" i="8" s="1"/>
  <c r="O250" i="8"/>
  <c r="O249" i="8" s="1"/>
  <c r="O248" i="8" s="1"/>
  <c r="O246" i="8"/>
  <c r="O245" i="8" s="1"/>
  <c r="O243" i="8"/>
  <c r="O242" i="8" s="1"/>
  <c r="O237" i="8"/>
  <c r="O236" i="8" s="1"/>
  <c r="O235" i="8" s="1"/>
  <c r="O231" i="8"/>
  <c r="O230" i="8" s="1"/>
  <c r="O227" i="8"/>
  <c r="O226" i="8" s="1"/>
  <c r="O222" i="8"/>
  <c r="O221" i="8" s="1"/>
  <c r="O215" i="8"/>
  <c r="O214" i="8" s="1"/>
  <c r="O213" i="8" s="1"/>
  <c r="O212" i="8" s="1"/>
  <c r="O209" i="8"/>
  <c r="O208" i="8" s="1"/>
  <c r="O207" i="8" s="1"/>
  <c r="O206" i="8" s="1"/>
  <c r="O204" i="8"/>
  <c r="O203" i="8" s="1"/>
  <c r="O200" i="8"/>
  <c r="O199" i="8" s="1"/>
  <c r="O193" i="8"/>
  <c r="O192" i="8" s="1"/>
  <c r="O189" i="8"/>
  <c r="O188" i="8" s="1"/>
  <c r="O181" i="8"/>
  <c r="O180" i="8" s="1"/>
  <c r="O179" i="8" s="1"/>
  <c r="O178" i="8" s="1"/>
  <c r="O177" i="8" s="1"/>
  <c r="O176" i="8" s="1"/>
  <c r="O173" i="8"/>
  <c r="O172" i="8" s="1"/>
  <c r="O168" i="8"/>
  <c r="O167" i="8" s="1"/>
  <c r="O160" i="8"/>
  <c r="O159" i="8" s="1"/>
  <c r="O158" i="8" s="1"/>
  <c r="O157" i="8" s="1"/>
  <c r="O156" i="8" s="1"/>
  <c r="O155" i="8" s="1"/>
  <c r="O153" i="8"/>
  <c r="O152" i="8" s="1"/>
  <c r="O151" i="8" s="1"/>
  <c r="O150" i="8" s="1"/>
  <c r="O149" i="8" s="1"/>
  <c r="O148" i="8" s="1"/>
  <c r="O146" i="8"/>
  <c r="O145" i="8" s="1"/>
  <c r="O141" i="8"/>
  <c r="O140" i="8" s="1"/>
  <c r="O133" i="8"/>
  <c r="O132" i="8" s="1"/>
  <c r="O131" i="8" s="1"/>
  <c r="O130" i="8" s="1"/>
  <c r="O129" i="8" s="1"/>
  <c r="O128" i="8" s="1"/>
  <c r="O127" i="8" s="1"/>
  <c r="O124" i="8"/>
  <c r="O123" i="8" s="1"/>
  <c r="O122" i="8" s="1"/>
  <c r="O119" i="8"/>
  <c r="O117" i="8"/>
  <c r="O113" i="8"/>
  <c r="O112" i="8" s="1"/>
  <c r="O108" i="8"/>
  <c r="O107" i="8" s="1"/>
  <c r="O98" i="8"/>
  <c r="O97" i="8" s="1"/>
  <c r="O96" i="8" s="1"/>
  <c r="O95" i="8" s="1"/>
  <c r="O94" i="8" s="1"/>
  <c r="O92" i="8"/>
  <c r="O91" i="8" s="1"/>
  <c r="O90" i="8" s="1"/>
  <c r="O89" i="8" s="1"/>
  <c r="O88" i="8" s="1"/>
  <c r="O86" i="8"/>
  <c r="O85" i="8" s="1"/>
  <c r="O84" i="8" s="1"/>
  <c r="O83" i="8" s="1"/>
  <c r="O82" i="8" s="1"/>
  <c r="O77" i="8"/>
  <c r="O76" i="8" s="1"/>
  <c r="O75" i="8" s="1"/>
  <c r="O73" i="8"/>
  <c r="O72" i="8" s="1"/>
  <c r="O70" i="8"/>
  <c r="O69" i="8" s="1"/>
  <c r="O64" i="8"/>
  <c r="O63" i="8" s="1"/>
  <c r="O61" i="8"/>
  <c r="O60" i="8" s="1"/>
  <c r="O52" i="8"/>
  <c r="O51" i="8" s="1"/>
  <c r="O50" i="8" s="1"/>
  <c r="O47" i="8"/>
  <c r="O46" i="8" s="1"/>
  <c r="O43" i="8"/>
  <c r="O42" i="8" s="1"/>
  <c r="O35" i="8"/>
  <c r="O34" i="8" s="1"/>
  <c r="O33" i="8" s="1"/>
  <c r="O31" i="8"/>
  <c r="O30" i="8" s="1"/>
  <c r="O27" i="8"/>
  <c r="O26" i="8" s="1"/>
  <c r="O21" i="8"/>
  <c r="O20" i="8" s="1"/>
  <c r="O13" i="8"/>
  <c r="O12" i="8" s="1"/>
  <c r="O11" i="8" s="1"/>
  <c r="O10" i="8" s="1"/>
  <c r="O9" i="8" s="1"/>
  <c r="O8" i="8" s="1"/>
  <c r="O1283" i="8" l="1"/>
  <c r="O1282" i="8" s="1"/>
  <c r="O1281" i="8" s="1"/>
  <c r="O1280" i="8" s="1"/>
  <c r="O1279" i="8" s="1"/>
  <c r="O1310" i="8"/>
  <c r="O1309" i="8" s="1"/>
  <c r="O1292" i="8" s="1"/>
  <c r="O879" i="8"/>
  <c r="O878" i="8" s="1"/>
  <c r="O873" i="8" s="1"/>
  <c r="O679" i="8"/>
  <c r="O678" i="8" s="1"/>
  <c r="O431" i="8"/>
  <c r="O430" i="8" s="1"/>
  <c r="O429" i="8" s="1"/>
  <c r="O581" i="8"/>
  <c r="O1233" i="8"/>
  <c r="O1232" i="8" s="1"/>
  <c r="O1231" i="8" s="1"/>
  <c r="O918" i="8"/>
  <c r="O912" i="8" s="1"/>
  <c r="O911" i="8" s="1"/>
  <c r="O1206" i="8"/>
  <c r="O1205" i="8" s="1"/>
  <c r="O1204" i="8" s="1"/>
  <c r="O1203" i="8" s="1"/>
  <c r="O1202" i="8" s="1"/>
  <c r="O59" i="8"/>
  <c r="O58" i="8" s="1"/>
  <c r="O57" i="8" s="1"/>
  <c r="O56" i="8" s="1"/>
  <c r="O799" i="8"/>
  <c r="O798" i="8" s="1"/>
  <c r="O797" i="8" s="1"/>
  <c r="O396" i="8"/>
  <c r="O392" i="8" s="1"/>
  <c r="O391" i="8" s="1"/>
  <c r="O390" i="8" s="1"/>
  <c r="O804" i="8"/>
  <c r="O1003" i="8"/>
  <c r="O301" i="8"/>
  <c r="O300" i="8" s="1"/>
  <c r="O299" i="8" s="1"/>
  <c r="O166" i="8"/>
  <c r="O165" i="8" s="1"/>
  <c r="O164" i="8" s="1"/>
  <c r="O163" i="8" s="1"/>
  <c r="O860" i="8"/>
  <c r="O1096" i="8"/>
  <c r="O116" i="8"/>
  <c r="O106" i="8" s="1"/>
  <c r="O105" i="8" s="1"/>
  <c r="O104" i="8" s="1"/>
  <c r="O103" i="8" s="1"/>
  <c r="O102" i="8" s="1"/>
  <c r="O831" i="8"/>
  <c r="O830" i="8" s="1"/>
  <c r="O220" i="8"/>
  <c r="O219" i="8" s="1"/>
  <c r="O218" i="8" s="1"/>
  <c r="O364" i="8"/>
  <c r="O363" i="8" s="1"/>
  <c r="O356" i="8" s="1"/>
  <c r="O1163" i="8"/>
  <c r="O1162" i="8" s="1"/>
  <c r="O414" i="8"/>
  <c r="O413" i="8" s="1"/>
  <c r="O402" i="8" s="1"/>
  <c r="O401" i="8" s="1"/>
  <c r="O744" i="8"/>
  <c r="O743" i="8" s="1"/>
  <c r="O742" i="8" s="1"/>
  <c r="O741" i="8" s="1"/>
  <c r="O81" i="8"/>
  <c r="O80" i="8" s="1"/>
  <c r="O79" i="8" s="1"/>
  <c r="O930" i="8"/>
  <c r="O929" i="8" s="1"/>
  <c r="O928" i="8" s="1"/>
  <c r="O1244" i="8"/>
  <c r="O1243" i="8" s="1"/>
  <c r="O1242" i="8" s="1"/>
  <c r="O1241" i="8" s="1"/>
  <c r="O956" i="8"/>
  <c r="O955" i="8" s="1"/>
  <c r="O954" i="8" s="1"/>
  <c r="O139" i="8"/>
  <c r="O138" i="8" s="1"/>
  <c r="O137" i="8" s="1"/>
  <c r="O136" i="8" s="1"/>
  <c r="O135" i="8" s="1"/>
  <c r="O338" i="8"/>
  <c r="O650" i="8"/>
  <c r="O847" i="8"/>
  <c r="O986" i="8"/>
  <c r="O985" i="8" s="1"/>
  <c r="O1120" i="8"/>
  <c r="O1119" i="8" s="1"/>
  <c r="O1118" i="8" s="1"/>
  <c r="O1110" i="8" s="1"/>
  <c r="O1153" i="8"/>
  <c r="O1152" i="8" s="1"/>
  <c r="O1151" i="8" s="1"/>
  <c r="O19" i="8"/>
  <c r="O18" i="8" s="1"/>
  <c r="O17" i="8" s="1"/>
  <c r="O16" i="8" s="1"/>
  <c r="O198" i="8"/>
  <c r="O197" i="8" s="1"/>
  <c r="O196" i="8" s="1"/>
  <c r="O241" i="8"/>
  <c r="O240" i="8" s="1"/>
  <c r="O239" i="8" s="1"/>
  <c r="O329" i="8"/>
  <c r="O385" i="8"/>
  <c r="O377" i="8" s="1"/>
  <c r="O376" i="8" s="1"/>
  <c r="O375" i="8" s="1"/>
  <c r="O710" i="8"/>
  <c r="O718" i="8"/>
  <c r="O817" i="8"/>
  <c r="O1021" i="8"/>
  <c r="O1020" i="8" s="1"/>
  <c r="O1019" i="8" s="1"/>
  <c r="O1018" i="8" s="1"/>
  <c r="O1091" i="8"/>
  <c r="O1090" i="8" s="1"/>
  <c r="O1195" i="8"/>
  <c r="O1194" i="8" s="1"/>
  <c r="O1193" i="8" s="1"/>
  <c r="O1192" i="8" s="1"/>
  <c r="O41" i="8"/>
  <c r="O40" i="8" s="1"/>
  <c r="O39" i="8" s="1"/>
  <c r="O38" i="8" s="1"/>
  <c r="O271" i="8"/>
  <c r="O265" i="8" s="1"/>
  <c r="O264" i="8" s="1"/>
  <c r="O263" i="8" s="1"/>
  <c r="O262" i="8" s="1"/>
  <c r="O536" i="8"/>
  <c r="O526" i="8" s="1"/>
  <c r="O525" i="8" s="1"/>
  <c r="O524" i="8" s="1"/>
  <c r="O517" i="8" s="1"/>
  <c r="O549" i="8"/>
  <c r="O560" i="8"/>
  <c r="O572" i="8"/>
  <c r="O977" i="8"/>
  <c r="O976" i="8" s="1"/>
  <c r="O1132" i="8"/>
  <c r="O1131" i="8" s="1"/>
  <c r="O1130" i="8" s="1"/>
  <c r="O1129" i="8" s="1"/>
  <c r="O68" i="8"/>
  <c r="O67" i="8" s="1"/>
  <c r="O66" i="8" s="1"/>
  <c r="O480" i="8"/>
  <c r="O187" i="8"/>
  <c r="O186" i="8" s="1"/>
  <c r="O185" i="8" s="1"/>
  <c r="O184" i="8" s="1"/>
  <c r="O283" i="8"/>
  <c r="O469" i="8"/>
  <c r="O671" i="8"/>
  <c r="O670" i="8" s="1"/>
  <c r="O698" i="8"/>
  <c r="O777" i="8"/>
  <c r="O507" i="8"/>
  <c r="O501" i="8" s="1"/>
  <c r="O500" i="8" s="1"/>
  <c r="O499" i="8" s="1"/>
  <c r="O603" i="8"/>
  <c r="O602" i="8" s="1"/>
  <c r="O601" i="8" s="1"/>
  <c r="O600" i="8" s="1"/>
  <c r="O661" i="8"/>
  <c r="O768" i="8"/>
  <c r="O767" i="8" s="1"/>
  <c r="O766" i="8" s="1"/>
  <c r="O765" i="8" s="1"/>
  <c r="O898" i="8"/>
  <c r="O897" i="8" s="1"/>
  <c r="O884" i="8" s="1"/>
  <c r="O448" i="8"/>
  <c r="O443" i="8" s="1"/>
  <c r="O442" i="8" s="1"/>
  <c r="O441" i="8" s="1"/>
  <c r="O1034" i="8"/>
  <c r="O1033" i="8" s="1"/>
  <c r="O1178" i="8"/>
  <c r="O1172" i="8" s="1"/>
  <c r="O1221" i="8"/>
  <c r="O1220" i="8" s="1"/>
  <c r="O1219" i="8" s="1"/>
  <c r="O1272" i="8"/>
  <c r="O1264" i="8" s="1"/>
  <c r="O1253" i="8" s="1"/>
  <c r="O1252" i="8" s="1"/>
  <c r="O1251" i="8" s="1"/>
  <c r="O1250" i="8" s="1"/>
  <c r="O1077" i="8"/>
  <c r="O1076" i="8" s="1"/>
  <c r="O1061" i="8"/>
  <c r="O1060" i="8" s="1"/>
  <c r="R906" i="8"/>
  <c r="T906" i="8" s="1"/>
  <c r="U905" i="8"/>
  <c r="U904" i="8" s="1"/>
  <c r="U903" i="8" s="1"/>
  <c r="S905" i="8"/>
  <c r="S904" i="8" s="1"/>
  <c r="S903" i="8" s="1"/>
  <c r="Q905" i="8"/>
  <c r="Q904" i="8" s="1"/>
  <c r="Q903" i="8" s="1"/>
  <c r="P905" i="8"/>
  <c r="P904" i="8" s="1"/>
  <c r="P903" i="8" s="1"/>
  <c r="N905" i="8"/>
  <c r="N904" i="8" s="1"/>
  <c r="N903" i="8" s="1"/>
  <c r="M905" i="8"/>
  <c r="M904" i="8" s="1"/>
  <c r="M903" i="8" s="1"/>
  <c r="L905" i="8"/>
  <c r="L904" i="8" s="1"/>
  <c r="L903" i="8" s="1"/>
  <c r="M630" i="8"/>
  <c r="N630" i="8"/>
  <c r="P630" i="8"/>
  <c r="Q630" i="8"/>
  <c r="S630" i="8"/>
  <c r="U630" i="8"/>
  <c r="L630" i="8"/>
  <c r="R632" i="8"/>
  <c r="T632" i="8" s="1"/>
  <c r="O571" i="8" l="1"/>
  <c r="O1218" i="8"/>
  <c r="O1161" i="8"/>
  <c r="O1150" i="8" s="1"/>
  <c r="O323" i="8"/>
  <c r="O322" i="8" s="1"/>
  <c r="O321" i="8" s="1"/>
  <c r="O927" i="8"/>
  <c r="O796" i="8"/>
  <c r="O282" i="8"/>
  <c r="O281" i="8" s="1"/>
  <c r="O55" i="8"/>
  <c r="O7" i="8" s="1"/>
  <c r="O6" i="8" s="1"/>
  <c r="O975" i="8"/>
  <c r="O974" i="8" s="1"/>
  <c r="O973" i="8" s="1"/>
  <c r="O1217" i="8"/>
  <c r="O374" i="8"/>
  <c r="O373" i="8" s="1"/>
  <c r="O846" i="8"/>
  <c r="O462" i="8"/>
  <c r="O461" i="8" s="1"/>
  <c r="O1109" i="8"/>
  <c r="O1191" i="8"/>
  <c r="O544" i="8"/>
  <c r="O543" i="8" s="1"/>
  <c r="O649" i="8"/>
  <c r="O648" i="8" s="1"/>
  <c r="O633" i="8" s="1"/>
  <c r="O692" i="8"/>
  <c r="O691" i="8" s="1"/>
  <c r="O1032" i="8"/>
  <c r="O1031" i="8" s="1"/>
  <c r="O217" i="8"/>
  <c r="O162" i="8" s="1"/>
  <c r="O101" i="8" s="1"/>
  <c r="T905" i="8"/>
  <c r="R905" i="8"/>
  <c r="R904" i="8" s="1"/>
  <c r="R903" i="8" s="1"/>
  <c r="R1198" i="8"/>
  <c r="T1198" i="8" s="1"/>
  <c r="L1197" i="8"/>
  <c r="L1196" i="8" s="1"/>
  <c r="M1197" i="8"/>
  <c r="M1196" i="8" s="1"/>
  <c r="M781" i="8"/>
  <c r="N781" i="8"/>
  <c r="P781" i="8"/>
  <c r="Q781" i="8"/>
  <c r="L781" i="8"/>
  <c r="R783" i="8"/>
  <c r="S783" i="8" s="1"/>
  <c r="U783" i="8" s="1"/>
  <c r="O542" i="8" l="1"/>
  <c r="O498" i="8" s="1"/>
  <c r="O372" i="8" s="1"/>
  <c r="O261" i="8"/>
  <c r="O795" i="8"/>
  <c r="O794" i="8" s="1"/>
  <c r="O764" i="8" s="1"/>
  <c r="O1030" i="8"/>
  <c r="O1141" i="8"/>
  <c r="O599" i="8"/>
  <c r="T904" i="8"/>
  <c r="S1198" i="8"/>
  <c r="U1198" i="8" s="1"/>
  <c r="T783" i="8"/>
  <c r="L1267" i="8"/>
  <c r="L1266" i="8" s="1"/>
  <c r="L1265" i="8" s="1"/>
  <c r="R1270" i="8"/>
  <c r="U1268" i="8"/>
  <c r="M1267" i="8"/>
  <c r="M1266" i="8" s="1"/>
  <c r="M1265" i="8" s="1"/>
  <c r="M1115" i="8"/>
  <c r="M1114" i="8" s="1"/>
  <c r="M1113" i="8" s="1"/>
  <c r="M1112" i="8" s="1"/>
  <c r="M1111" i="8" s="1"/>
  <c r="N1115" i="8"/>
  <c r="P1115" i="8"/>
  <c r="Q1115" i="8"/>
  <c r="L1115" i="8"/>
  <c r="L1114" i="8" s="1"/>
  <c r="S1116" i="8"/>
  <c r="U1116" i="8" s="1"/>
  <c r="R1116" i="8"/>
  <c r="T1116" i="8" s="1"/>
  <c r="R1102" i="8"/>
  <c r="T1102" i="8" s="1"/>
  <c r="U1101" i="8"/>
  <c r="S1101" i="8"/>
  <c r="S1100" i="8" s="1"/>
  <c r="Q1101" i="8"/>
  <c r="Q1100" i="8" s="1"/>
  <c r="P1101" i="8"/>
  <c r="P1100" i="8" s="1"/>
  <c r="N1101" i="8"/>
  <c r="N1100" i="8" s="1"/>
  <c r="M1101" i="8"/>
  <c r="M1100" i="8" s="1"/>
  <c r="L1101" i="8"/>
  <c r="L1100" i="8" s="1"/>
  <c r="R934" i="8"/>
  <c r="T934" i="8" s="1"/>
  <c r="M933" i="8"/>
  <c r="M932" i="8" s="1"/>
  <c r="M931" i="8" s="1"/>
  <c r="N933" i="8"/>
  <c r="N932" i="8" s="1"/>
  <c r="N931" i="8" s="1"/>
  <c r="P933" i="8"/>
  <c r="P932" i="8" s="1"/>
  <c r="P931" i="8" s="1"/>
  <c r="Q933" i="8"/>
  <c r="Q932" i="8" s="1"/>
  <c r="Q931" i="8" s="1"/>
  <c r="S933" i="8"/>
  <c r="S932" i="8" s="1"/>
  <c r="S931" i="8" s="1"/>
  <c r="U933" i="8"/>
  <c r="L933" i="8"/>
  <c r="L932" i="8" s="1"/>
  <c r="L931" i="8" s="1"/>
  <c r="R922" i="8"/>
  <c r="T922" i="8" s="1"/>
  <c r="M921" i="8"/>
  <c r="M920" i="8" s="1"/>
  <c r="M919" i="8" s="1"/>
  <c r="N921" i="8"/>
  <c r="N920" i="8" s="1"/>
  <c r="N919" i="8" s="1"/>
  <c r="P921" i="8"/>
  <c r="P920" i="8" s="1"/>
  <c r="P919" i="8" s="1"/>
  <c r="Q921" i="8"/>
  <c r="Q920" i="8" s="1"/>
  <c r="Q919" i="8" s="1"/>
  <c r="S921" i="8"/>
  <c r="S920" i="8" s="1"/>
  <c r="S919" i="8" s="1"/>
  <c r="U921" i="8"/>
  <c r="L921" i="8"/>
  <c r="L920" i="8" s="1"/>
  <c r="L919" i="8" s="1"/>
  <c r="R722" i="8"/>
  <c r="T722" i="8" s="1"/>
  <c r="M721" i="8"/>
  <c r="M720" i="8" s="1"/>
  <c r="M719" i="8" s="1"/>
  <c r="N721" i="8"/>
  <c r="N720" i="8" s="1"/>
  <c r="N719" i="8" s="1"/>
  <c r="P721" i="8"/>
  <c r="P720" i="8" s="1"/>
  <c r="P719" i="8" s="1"/>
  <c r="Q721" i="8"/>
  <c r="Q720" i="8" s="1"/>
  <c r="Q719" i="8" s="1"/>
  <c r="S721" i="8"/>
  <c r="S720" i="8" s="1"/>
  <c r="S719" i="8" s="1"/>
  <c r="U721" i="8"/>
  <c r="L721" i="8"/>
  <c r="L720" i="8" s="1"/>
  <c r="L719" i="8" s="1"/>
  <c r="L399" i="8"/>
  <c r="M399" i="8"/>
  <c r="N399" i="8"/>
  <c r="P399" i="8"/>
  <c r="Q399" i="8"/>
  <c r="S399" i="8"/>
  <c r="U399" i="8"/>
  <c r="R251" i="8"/>
  <c r="T251" i="8" s="1"/>
  <c r="M250" i="8"/>
  <c r="M249" i="8" s="1"/>
  <c r="M248" i="8" s="1"/>
  <c r="N250" i="8"/>
  <c r="N249" i="8" s="1"/>
  <c r="N248" i="8" s="1"/>
  <c r="P250" i="8"/>
  <c r="P249" i="8" s="1"/>
  <c r="P248" i="8" s="1"/>
  <c r="Q250" i="8"/>
  <c r="Q249" i="8" s="1"/>
  <c r="Q248" i="8" s="1"/>
  <c r="S250" i="8"/>
  <c r="S249" i="8" s="1"/>
  <c r="S248" i="8" s="1"/>
  <c r="U250" i="8"/>
  <c r="L250" i="8"/>
  <c r="L249" i="8" s="1"/>
  <c r="L248" i="8" s="1"/>
  <c r="R234" i="8"/>
  <c r="T234" i="8" s="1"/>
  <c r="M231" i="8"/>
  <c r="M230" i="8" s="1"/>
  <c r="N231" i="8"/>
  <c r="P231" i="8"/>
  <c r="Q231" i="8"/>
  <c r="S231" i="8"/>
  <c r="U231" i="8"/>
  <c r="L231" i="8"/>
  <c r="M200" i="8"/>
  <c r="M199" i="8" s="1"/>
  <c r="N200" i="8"/>
  <c r="P200" i="8"/>
  <c r="Q200" i="8"/>
  <c r="S200" i="8"/>
  <c r="U200" i="8"/>
  <c r="L200" i="8"/>
  <c r="R201" i="8"/>
  <c r="T201" i="8" s="1"/>
  <c r="M181" i="8"/>
  <c r="M180" i="8" s="1"/>
  <c r="M179" i="8" s="1"/>
  <c r="M178" i="8" s="1"/>
  <c r="M177" i="8" s="1"/>
  <c r="M176" i="8" s="1"/>
  <c r="N181" i="8"/>
  <c r="P181" i="8"/>
  <c r="Q181" i="8"/>
  <c r="L181" i="8"/>
  <c r="S182" i="8"/>
  <c r="U182" i="8" s="1"/>
  <c r="R182" i="8"/>
  <c r="T182" i="8" s="1"/>
  <c r="M119" i="8"/>
  <c r="N119" i="8"/>
  <c r="P119" i="8"/>
  <c r="Q119" i="8"/>
  <c r="S119" i="8"/>
  <c r="U119" i="8"/>
  <c r="L119" i="8"/>
  <c r="R121" i="8"/>
  <c r="T121" i="8" s="1"/>
  <c r="Q65" i="8"/>
  <c r="Q49" i="8"/>
  <c r="Q48" i="8"/>
  <c r="Q29" i="8"/>
  <c r="Q28" i="8"/>
  <c r="R751" i="8"/>
  <c r="T751" i="8" s="1"/>
  <c r="R752" i="8"/>
  <c r="T752" i="8" s="1"/>
  <c r="R749" i="8"/>
  <c r="M1335" i="8"/>
  <c r="M1334" i="8" s="1"/>
  <c r="M1333" i="8" s="1"/>
  <c r="M1332" i="8" s="1"/>
  <c r="M1331" i="8" s="1"/>
  <c r="M1330" i="8" s="1"/>
  <c r="M1329" i="8" s="1"/>
  <c r="L1335" i="8"/>
  <c r="L1334" i="8" s="1"/>
  <c r="M1327" i="8"/>
  <c r="M1326" i="8" s="1"/>
  <c r="M1325" i="8" s="1"/>
  <c r="M1324" i="8" s="1"/>
  <c r="M1323" i="8" s="1"/>
  <c r="L1327" i="8"/>
  <c r="L1326" i="8" s="1"/>
  <c r="M1321" i="8"/>
  <c r="M1320" i="8" s="1"/>
  <c r="M1319" i="8" s="1"/>
  <c r="M1318" i="8" s="1"/>
  <c r="M1317" i="8" s="1"/>
  <c r="L1321" i="8"/>
  <c r="L1320" i="8" s="1"/>
  <c r="L1319" i="8" s="1"/>
  <c r="L1318" i="8" s="1"/>
  <c r="L1317" i="8" s="1"/>
  <c r="M1315" i="8"/>
  <c r="M1314" i="8" s="1"/>
  <c r="M1313" i="8" s="1"/>
  <c r="M1312" i="8" s="1"/>
  <c r="M1311" i="8" s="1"/>
  <c r="L1315" i="8"/>
  <c r="L1314" i="8" s="1"/>
  <c r="L1313" i="8" s="1"/>
  <c r="L1312" i="8" s="1"/>
  <c r="L1311" i="8" s="1"/>
  <c r="M1307" i="8"/>
  <c r="M1306" i="8" s="1"/>
  <c r="M1305" i="8" s="1"/>
  <c r="M1304" i="8" s="1"/>
  <c r="M1303" i="8" s="1"/>
  <c r="M1302" i="8" s="1"/>
  <c r="M1301" i="8" s="1"/>
  <c r="L1307" i="8"/>
  <c r="L1306" i="8" s="1"/>
  <c r="L1305" i="8" s="1"/>
  <c r="L1304" i="8" s="1"/>
  <c r="L1303" i="8" s="1"/>
  <c r="L1302" i="8" s="1"/>
  <c r="L1301" i="8" s="1"/>
  <c r="M1299" i="8"/>
  <c r="M1298" i="8" s="1"/>
  <c r="M1297" i="8" s="1"/>
  <c r="M1296" i="8" s="1"/>
  <c r="M1295" i="8" s="1"/>
  <c r="M1294" i="8" s="1"/>
  <c r="M1293" i="8" s="1"/>
  <c r="L1299" i="8"/>
  <c r="L1298" i="8" s="1"/>
  <c r="L1297" i="8" s="1"/>
  <c r="L1296" i="8" s="1"/>
  <c r="L1295" i="8" s="1"/>
  <c r="L1294" i="8" s="1"/>
  <c r="L1293" i="8" s="1"/>
  <c r="M1290" i="8"/>
  <c r="M1289" i="8" s="1"/>
  <c r="L1290" i="8"/>
  <c r="L1289" i="8" s="1"/>
  <c r="M1285" i="8"/>
  <c r="M1284" i="8" s="1"/>
  <c r="L1285" i="8"/>
  <c r="L1284" i="8" s="1"/>
  <c r="M1277" i="8"/>
  <c r="M1276" i="8" s="1"/>
  <c r="L1277" i="8"/>
  <c r="L1276" i="8" s="1"/>
  <c r="M1274" i="8"/>
  <c r="M1273" i="8" s="1"/>
  <c r="L1274" i="8"/>
  <c r="L1273" i="8" s="1"/>
  <c r="M1262" i="8"/>
  <c r="M1261" i="8" s="1"/>
  <c r="M1260" i="8" s="1"/>
  <c r="M1259" i="8" s="1"/>
  <c r="L1262" i="8"/>
  <c r="M1257" i="8"/>
  <c r="M1256" i="8" s="1"/>
  <c r="M1255" i="8" s="1"/>
  <c r="M1254" i="8" s="1"/>
  <c r="L1257" i="8"/>
  <c r="L1256" i="8" s="1"/>
  <c r="L1255" i="8" s="1"/>
  <c r="L1254" i="8" s="1"/>
  <c r="M1248" i="8"/>
  <c r="L1248" i="8"/>
  <c r="M1246" i="8"/>
  <c r="M1245" i="8" s="1"/>
  <c r="L1246" i="8"/>
  <c r="L1245" i="8" s="1"/>
  <c r="M1239" i="8"/>
  <c r="M1238" i="8" s="1"/>
  <c r="L1239" i="8"/>
  <c r="M1235" i="8"/>
  <c r="M1234" i="8" s="1"/>
  <c r="L1235" i="8"/>
  <c r="L1234" i="8" s="1"/>
  <c r="M1228" i="8"/>
  <c r="M1227" i="8" s="1"/>
  <c r="L1228" i="8"/>
  <c r="M1223" i="8"/>
  <c r="M1222" i="8" s="1"/>
  <c r="L1223" i="8"/>
  <c r="L1222" i="8" s="1"/>
  <c r="M1215" i="8"/>
  <c r="M1214" i="8" s="1"/>
  <c r="M1213" i="8" s="1"/>
  <c r="M1212" i="8" s="1"/>
  <c r="M1211" i="8" s="1"/>
  <c r="L1215" i="8"/>
  <c r="M1209" i="8"/>
  <c r="L1209" i="8"/>
  <c r="M1207" i="8"/>
  <c r="L1207" i="8"/>
  <c r="M1200" i="8"/>
  <c r="M1199" i="8" s="1"/>
  <c r="L1200" i="8"/>
  <c r="L1199" i="8" s="1"/>
  <c r="M1189" i="8"/>
  <c r="M1188" i="8" s="1"/>
  <c r="M1187" i="8" s="1"/>
  <c r="L1189" i="8"/>
  <c r="M1185" i="8"/>
  <c r="M1184" i="8" s="1"/>
  <c r="M1183" i="8" s="1"/>
  <c r="L1185" i="8"/>
  <c r="L1184" i="8" s="1"/>
  <c r="L1183" i="8" s="1"/>
  <c r="M1181" i="8"/>
  <c r="M1180" i="8" s="1"/>
  <c r="M1179" i="8" s="1"/>
  <c r="L1181" i="8"/>
  <c r="M1176" i="8"/>
  <c r="M1175" i="8" s="1"/>
  <c r="M1174" i="8" s="1"/>
  <c r="M1173" i="8" s="1"/>
  <c r="L1176" i="8"/>
  <c r="L1175" i="8" s="1"/>
  <c r="L1174" i="8" s="1"/>
  <c r="L1173" i="8" s="1"/>
  <c r="M1170" i="8"/>
  <c r="M1169" i="8" s="1"/>
  <c r="M1168" i="8" s="1"/>
  <c r="L1170" i="8"/>
  <c r="L1169" i="8" s="1"/>
  <c r="M1166" i="8"/>
  <c r="M1165" i="8" s="1"/>
  <c r="M1164" i="8" s="1"/>
  <c r="L1166" i="8"/>
  <c r="L1165" i="8" s="1"/>
  <c r="L1164" i="8" s="1"/>
  <c r="M1159" i="8"/>
  <c r="M1158" i="8" s="1"/>
  <c r="M1157" i="8" s="1"/>
  <c r="L1159" i="8"/>
  <c r="M1155" i="8"/>
  <c r="M1154" i="8" s="1"/>
  <c r="L1155" i="8"/>
  <c r="L1154" i="8" s="1"/>
  <c r="M1148" i="8"/>
  <c r="M1147" i="8" s="1"/>
  <c r="M1146" i="8" s="1"/>
  <c r="M1145" i="8" s="1"/>
  <c r="M1144" i="8" s="1"/>
  <c r="M1143" i="8" s="1"/>
  <c r="M1142" i="8" s="1"/>
  <c r="L1148" i="8"/>
  <c r="M1139" i="8"/>
  <c r="M1138" i="8" s="1"/>
  <c r="L1139" i="8"/>
  <c r="L1138" i="8" s="1"/>
  <c r="M1134" i="8"/>
  <c r="M1133" i="8" s="1"/>
  <c r="L1134" i="8"/>
  <c r="L1133" i="8" s="1"/>
  <c r="M1127" i="8"/>
  <c r="M1126" i="8" s="1"/>
  <c r="L1127" i="8"/>
  <c r="L1126" i="8" s="1"/>
  <c r="M1122" i="8"/>
  <c r="M1121" i="8" s="1"/>
  <c r="L1122" i="8"/>
  <c r="L1121" i="8" s="1"/>
  <c r="M1106" i="8"/>
  <c r="M1105" i="8" s="1"/>
  <c r="M1104" i="8" s="1"/>
  <c r="M1103" i="8" s="1"/>
  <c r="L1106" i="8"/>
  <c r="M1098" i="8"/>
  <c r="M1097" i="8" s="1"/>
  <c r="L1098" i="8"/>
  <c r="L1097" i="8" s="1"/>
  <c r="M1094" i="8"/>
  <c r="M1093" i="8" s="1"/>
  <c r="M1092" i="8" s="1"/>
  <c r="L1094" i="8"/>
  <c r="M1088" i="8"/>
  <c r="M1087" i="8" s="1"/>
  <c r="M1086" i="8" s="1"/>
  <c r="L1088" i="8"/>
  <c r="L1087" i="8" s="1"/>
  <c r="M1084" i="8"/>
  <c r="M1083" i="8" s="1"/>
  <c r="M1082" i="8" s="1"/>
  <c r="L1084" i="8"/>
  <c r="M1080" i="8"/>
  <c r="M1079" i="8" s="1"/>
  <c r="M1078" i="8" s="1"/>
  <c r="L1080" i="8"/>
  <c r="L1079" i="8" s="1"/>
  <c r="M1074" i="8"/>
  <c r="M1073" i="8" s="1"/>
  <c r="M1072" i="8" s="1"/>
  <c r="M1071" i="8" s="1"/>
  <c r="M1070" i="8" s="1"/>
  <c r="L1074" i="8"/>
  <c r="M1068" i="8"/>
  <c r="M1067" i="8" s="1"/>
  <c r="M1066" i="8" s="1"/>
  <c r="L1068" i="8"/>
  <c r="L1067" i="8" s="1"/>
  <c r="M1064" i="8"/>
  <c r="M1063" i="8" s="1"/>
  <c r="M1062" i="8" s="1"/>
  <c r="L1064" i="8"/>
  <c r="M1058" i="8"/>
  <c r="M1057" i="8" s="1"/>
  <c r="M1056" i="8" s="1"/>
  <c r="M1055" i="8" s="1"/>
  <c r="L1058" i="8"/>
  <c r="L1057" i="8" s="1"/>
  <c r="L1056" i="8" s="1"/>
  <c r="L1055" i="8" s="1"/>
  <c r="M1053" i="8"/>
  <c r="M1052" i="8" s="1"/>
  <c r="M1051" i="8" s="1"/>
  <c r="L1053" i="8"/>
  <c r="M1049" i="8"/>
  <c r="M1048" i="8" s="1"/>
  <c r="M1047" i="8" s="1"/>
  <c r="L1049" i="8"/>
  <c r="L1048" i="8" s="1"/>
  <c r="L1047" i="8" s="1"/>
  <c r="M1045" i="8"/>
  <c r="M1044" i="8" s="1"/>
  <c r="M1043" i="8" s="1"/>
  <c r="L1045" i="8"/>
  <c r="L1044" i="8" s="1"/>
  <c r="M1041" i="8"/>
  <c r="M1040" i="8" s="1"/>
  <c r="M1039" i="8" s="1"/>
  <c r="L1041" i="8"/>
  <c r="L1040" i="8" s="1"/>
  <c r="L1039" i="8" s="1"/>
  <c r="M1037" i="8"/>
  <c r="M1036" i="8" s="1"/>
  <c r="M1035" i="8" s="1"/>
  <c r="L1037" i="8"/>
  <c r="M1028" i="8"/>
  <c r="M1027" i="8" s="1"/>
  <c r="L1028" i="8"/>
  <c r="L1027" i="8" s="1"/>
  <c r="M1023" i="8"/>
  <c r="M1022" i="8" s="1"/>
  <c r="L1023" i="8"/>
  <c r="M1016" i="8"/>
  <c r="M1015" i="8" s="1"/>
  <c r="M1014" i="8" s="1"/>
  <c r="M1013" i="8" s="1"/>
  <c r="M1012" i="8" s="1"/>
  <c r="L1016" i="8"/>
  <c r="L1015" i="8" s="1"/>
  <c r="M1010" i="8"/>
  <c r="M1009" i="8" s="1"/>
  <c r="M1008" i="8" s="1"/>
  <c r="L1010" i="8"/>
  <c r="M1006" i="8"/>
  <c r="M1005" i="8" s="1"/>
  <c r="M1004" i="8" s="1"/>
  <c r="L1006" i="8"/>
  <c r="L1005" i="8" s="1"/>
  <c r="L1004" i="8" s="1"/>
  <c r="M1000" i="8"/>
  <c r="M999" i="8" s="1"/>
  <c r="L1000" i="8"/>
  <c r="M997" i="8"/>
  <c r="M996" i="8" s="1"/>
  <c r="L997" i="8"/>
  <c r="L996" i="8" s="1"/>
  <c r="M993" i="8"/>
  <c r="M992" i="8" s="1"/>
  <c r="L993" i="8"/>
  <c r="M988" i="8"/>
  <c r="M987" i="8" s="1"/>
  <c r="L988" i="8"/>
  <c r="L987" i="8" s="1"/>
  <c r="M983" i="8"/>
  <c r="M982" i="8" s="1"/>
  <c r="L983" i="8"/>
  <c r="M979" i="8"/>
  <c r="M978" i="8" s="1"/>
  <c r="L979" i="8"/>
  <c r="M971" i="8"/>
  <c r="M970" i="8" s="1"/>
  <c r="M969" i="8" s="1"/>
  <c r="L971" i="8"/>
  <c r="M967" i="8"/>
  <c r="M966" i="8" s="1"/>
  <c r="M965" i="8" s="1"/>
  <c r="L967" i="8"/>
  <c r="M963" i="8"/>
  <c r="M962" i="8" s="1"/>
  <c r="M961" i="8" s="1"/>
  <c r="L963" i="8"/>
  <c r="M959" i="8"/>
  <c r="M958" i="8" s="1"/>
  <c r="M957" i="8" s="1"/>
  <c r="L959" i="8"/>
  <c r="M952" i="8"/>
  <c r="M951" i="8" s="1"/>
  <c r="M950" i="8" s="1"/>
  <c r="M949" i="8" s="1"/>
  <c r="L952" i="8"/>
  <c r="M947" i="8"/>
  <c r="M946" i="8" s="1"/>
  <c r="M945" i="8" s="1"/>
  <c r="M944" i="8" s="1"/>
  <c r="L947" i="8"/>
  <c r="M942" i="8"/>
  <c r="M941" i="8" s="1"/>
  <c r="M940" i="8" s="1"/>
  <c r="M939" i="8" s="1"/>
  <c r="L942" i="8"/>
  <c r="M937" i="8"/>
  <c r="M936" i="8" s="1"/>
  <c r="M935" i="8" s="1"/>
  <c r="L937" i="8"/>
  <c r="L936" i="8" s="1"/>
  <c r="L935" i="8" s="1"/>
  <c r="M925" i="8"/>
  <c r="M924" i="8" s="1"/>
  <c r="M923" i="8" s="1"/>
  <c r="L925" i="8"/>
  <c r="M916" i="8"/>
  <c r="M915" i="8" s="1"/>
  <c r="M914" i="8" s="1"/>
  <c r="M913" i="8" s="1"/>
  <c r="L916" i="8"/>
  <c r="L915" i="8" s="1"/>
  <c r="M909" i="8"/>
  <c r="M908" i="8" s="1"/>
  <c r="M907" i="8" s="1"/>
  <c r="L909" i="8"/>
  <c r="M901" i="8"/>
  <c r="M900" i="8" s="1"/>
  <c r="M899" i="8" s="1"/>
  <c r="L901" i="8"/>
  <c r="L900" i="8" s="1"/>
  <c r="L899" i="8" s="1"/>
  <c r="M895" i="8"/>
  <c r="M894" i="8" s="1"/>
  <c r="M893" i="8" s="1"/>
  <c r="M892" i="8" s="1"/>
  <c r="M891" i="8" s="1"/>
  <c r="L895" i="8"/>
  <c r="M889" i="8"/>
  <c r="M888" i="8" s="1"/>
  <c r="M887" i="8" s="1"/>
  <c r="M886" i="8" s="1"/>
  <c r="M885" i="8" s="1"/>
  <c r="L889" i="8"/>
  <c r="L888" i="8" s="1"/>
  <c r="L887" i="8" s="1"/>
  <c r="M880" i="8"/>
  <c r="L880" i="8"/>
  <c r="L879" i="8" s="1"/>
  <c r="M876" i="8"/>
  <c r="M875" i="8" s="1"/>
  <c r="M874" i="8" s="1"/>
  <c r="L876" i="8"/>
  <c r="L875" i="8" s="1"/>
  <c r="L874" i="8" s="1"/>
  <c r="M871" i="8"/>
  <c r="M870" i="8" s="1"/>
  <c r="M869" i="8" s="1"/>
  <c r="L871" i="8"/>
  <c r="M867" i="8"/>
  <c r="M866" i="8" s="1"/>
  <c r="M865" i="8" s="1"/>
  <c r="L867" i="8"/>
  <c r="L866" i="8" s="1"/>
  <c r="L865" i="8" s="1"/>
  <c r="M863" i="8"/>
  <c r="M862" i="8" s="1"/>
  <c r="M861" i="8" s="1"/>
  <c r="L863" i="8"/>
  <c r="M858" i="8"/>
  <c r="M857" i="8" s="1"/>
  <c r="M856" i="8" s="1"/>
  <c r="L858" i="8"/>
  <c r="L857" i="8" s="1"/>
  <c r="M854" i="8"/>
  <c r="M853" i="8" s="1"/>
  <c r="M852" i="8" s="1"/>
  <c r="L854" i="8"/>
  <c r="M850" i="8"/>
  <c r="M849" i="8" s="1"/>
  <c r="M848" i="8" s="1"/>
  <c r="L850" i="8"/>
  <c r="L849" i="8" s="1"/>
  <c r="M844" i="8"/>
  <c r="M843" i="8" s="1"/>
  <c r="M842" i="8" s="1"/>
  <c r="M841" i="8" s="1"/>
  <c r="M840" i="8" s="1"/>
  <c r="L844" i="8"/>
  <c r="M838" i="8"/>
  <c r="M837" i="8" s="1"/>
  <c r="M836" i="8" s="1"/>
  <c r="L838" i="8"/>
  <c r="L837" i="8" s="1"/>
  <c r="M834" i="8"/>
  <c r="M833" i="8" s="1"/>
  <c r="M832" i="8" s="1"/>
  <c r="L834" i="8"/>
  <c r="M828" i="8"/>
  <c r="M827" i="8" s="1"/>
  <c r="M826" i="8" s="1"/>
  <c r="L828" i="8"/>
  <c r="M824" i="8"/>
  <c r="M823" i="8" s="1"/>
  <c r="M822" i="8" s="1"/>
  <c r="L824" i="8"/>
  <c r="M820" i="8"/>
  <c r="M819" i="8" s="1"/>
  <c r="M818" i="8" s="1"/>
  <c r="L820" i="8"/>
  <c r="M815" i="8"/>
  <c r="M814" i="8" s="1"/>
  <c r="M813" i="8" s="1"/>
  <c r="L815" i="8"/>
  <c r="M811" i="8"/>
  <c r="M810" i="8" s="1"/>
  <c r="M809" i="8" s="1"/>
  <c r="L811" i="8"/>
  <c r="M807" i="8"/>
  <c r="M806" i="8" s="1"/>
  <c r="M805" i="8" s="1"/>
  <c r="L807" i="8"/>
  <c r="M802" i="8"/>
  <c r="L802" i="8"/>
  <c r="M800" i="8"/>
  <c r="L800" i="8"/>
  <c r="M792" i="8"/>
  <c r="M791" i="8" s="1"/>
  <c r="M790" i="8" s="1"/>
  <c r="M789" i="8" s="1"/>
  <c r="L792" i="8"/>
  <c r="M787" i="8"/>
  <c r="M786" i="8" s="1"/>
  <c r="M785" i="8" s="1"/>
  <c r="M784" i="8" s="1"/>
  <c r="L787" i="8"/>
  <c r="M780" i="8"/>
  <c r="M779" i="8" s="1"/>
  <c r="M778" i="8" s="1"/>
  <c r="L780" i="8"/>
  <c r="M775" i="8"/>
  <c r="M774" i="8" s="1"/>
  <c r="M773" i="8" s="1"/>
  <c r="L775" i="8"/>
  <c r="M771" i="8"/>
  <c r="M770" i="8" s="1"/>
  <c r="M769" i="8" s="1"/>
  <c r="L771" i="8"/>
  <c r="M762" i="8"/>
  <c r="M761" i="8" s="1"/>
  <c r="M760" i="8" s="1"/>
  <c r="M759" i="8" s="1"/>
  <c r="M758" i="8" s="1"/>
  <c r="L762" i="8"/>
  <c r="M756" i="8"/>
  <c r="M755" i="8" s="1"/>
  <c r="M754" i="8" s="1"/>
  <c r="M753" i="8" s="1"/>
  <c r="L756" i="8"/>
  <c r="M750" i="8"/>
  <c r="L750" i="8"/>
  <c r="M748" i="8"/>
  <c r="M747" i="8" s="1"/>
  <c r="L748" i="8"/>
  <c r="M738" i="8"/>
  <c r="M737" i="8" s="1"/>
  <c r="M736" i="8" s="1"/>
  <c r="M735" i="8" s="1"/>
  <c r="M734" i="8" s="1"/>
  <c r="M733" i="8" s="1"/>
  <c r="M732" i="8" s="1"/>
  <c r="L738" i="8"/>
  <c r="M730" i="8"/>
  <c r="M729" i="8" s="1"/>
  <c r="M728" i="8" s="1"/>
  <c r="M727" i="8" s="1"/>
  <c r="L730" i="8"/>
  <c r="L729" i="8" s="1"/>
  <c r="M725" i="8"/>
  <c r="M724" i="8" s="1"/>
  <c r="M723" i="8" s="1"/>
  <c r="L725" i="8"/>
  <c r="M716" i="8"/>
  <c r="M715" i="8" s="1"/>
  <c r="M714" i="8" s="1"/>
  <c r="L716" i="8"/>
  <c r="M712" i="8"/>
  <c r="M711" i="8" s="1"/>
  <c r="L712" i="8"/>
  <c r="M708" i="8"/>
  <c r="M707" i="8" s="1"/>
  <c r="M706" i="8" s="1"/>
  <c r="L708" i="8"/>
  <c r="M704" i="8"/>
  <c r="M703" i="8" s="1"/>
  <c r="M702" i="8" s="1"/>
  <c r="L704" i="8"/>
  <c r="M700" i="8"/>
  <c r="M699" i="8" s="1"/>
  <c r="L700" i="8"/>
  <c r="M696" i="8"/>
  <c r="M695" i="8" s="1"/>
  <c r="M694" i="8" s="1"/>
  <c r="M693" i="8" s="1"/>
  <c r="L696" i="8"/>
  <c r="M689" i="8"/>
  <c r="M688" i="8" s="1"/>
  <c r="M687" i="8" s="1"/>
  <c r="M686" i="8" s="1"/>
  <c r="L689" i="8"/>
  <c r="L688" i="8" s="1"/>
  <c r="M684" i="8"/>
  <c r="M683" i="8" s="1"/>
  <c r="L684" i="8"/>
  <c r="M681" i="8"/>
  <c r="M680" i="8" s="1"/>
  <c r="L681" i="8"/>
  <c r="M676" i="8"/>
  <c r="M675" i="8" s="1"/>
  <c r="L676" i="8"/>
  <c r="M673" i="8"/>
  <c r="M672" i="8" s="1"/>
  <c r="L673" i="8"/>
  <c r="L672" i="8" s="1"/>
  <c r="M668" i="8"/>
  <c r="M667" i="8" s="1"/>
  <c r="M666" i="8" s="1"/>
  <c r="L668" i="8"/>
  <c r="M664" i="8"/>
  <c r="M663" i="8" s="1"/>
  <c r="M662" i="8" s="1"/>
  <c r="L664" i="8"/>
  <c r="M658" i="8"/>
  <c r="M657" i="8" s="1"/>
  <c r="M656" i="8" s="1"/>
  <c r="L658" i="8"/>
  <c r="M653" i="8"/>
  <c r="M652" i="8" s="1"/>
  <c r="M651" i="8" s="1"/>
  <c r="L653" i="8"/>
  <c r="M645" i="8"/>
  <c r="M644" i="8" s="1"/>
  <c r="M643" i="8" s="1"/>
  <c r="M642" i="8" s="1"/>
  <c r="M641" i="8" s="1"/>
  <c r="M640" i="8" s="1"/>
  <c r="L645" i="8"/>
  <c r="M638" i="8"/>
  <c r="M637" i="8" s="1"/>
  <c r="M636" i="8" s="1"/>
  <c r="M635" i="8" s="1"/>
  <c r="M634" i="8" s="1"/>
  <c r="L638" i="8"/>
  <c r="L637" i="8" s="1"/>
  <c r="M629" i="8"/>
  <c r="M628" i="8" s="1"/>
  <c r="M627" i="8" s="1"/>
  <c r="M626" i="8" s="1"/>
  <c r="M624" i="8"/>
  <c r="M623" i="8" s="1"/>
  <c r="M622" i="8" s="1"/>
  <c r="M621" i="8" s="1"/>
  <c r="M620" i="8" s="1"/>
  <c r="L624" i="8"/>
  <c r="M618" i="8"/>
  <c r="M617" i="8" s="1"/>
  <c r="M616" i="8" s="1"/>
  <c r="L618" i="8"/>
  <c r="M614" i="8"/>
  <c r="M613" i="8" s="1"/>
  <c r="M612" i="8" s="1"/>
  <c r="L614" i="8"/>
  <c r="M610" i="8"/>
  <c r="M609" i="8" s="1"/>
  <c r="M608" i="8" s="1"/>
  <c r="L610" i="8"/>
  <c r="L609" i="8" s="1"/>
  <c r="M606" i="8"/>
  <c r="M605" i="8" s="1"/>
  <c r="M604" i="8" s="1"/>
  <c r="L606" i="8"/>
  <c r="M597" i="8"/>
  <c r="M596" i="8" s="1"/>
  <c r="M595" i="8" s="1"/>
  <c r="M594" i="8" s="1"/>
  <c r="M593" i="8" s="1"/>
  <c r="L597" i="8"/>
  <c r="M591" i="8"/>
  <c r="M590" i="8" s="1"/>
  <c r="M589" i="8" s="1"/>
  <c r="M588" i="8" s="1"/>
  <c r="L591" i="8"/>
  <c r="L590" i="8" s="1"/>
  <c r="M586" i="8"/>
  <c r="M585" i="8" s="1"/>
  <c r="L586" i="8"/>
  <c r="M583" i="8"/>
  <c r="M582" i="8" s="1"/>
  <c r="L583" i="8"/>
  <c r="M579" i="8"/>
  <c r="M578" i="8" s="1"/>
  <c r="M577" i="8" s="1"/>
  <c r="L579" i="8"/>
  <c r="M575" i="8"/>
  <c r="M574" i="8" s="1"/>
  <c r="M573" i="8" s="1"/>
  <c r="L575" i="8"/>
  <c r="M569" i="8"/>
  <c r="M568" i="8" s="1"/>
  <c r="M567" i="8" s="1"/>
  <c r="L569" i="8"/>
  <c r="M565" i="8"/>
  <c r="M564" i="8" s="1"/>
  <c r="L565" i="8"/>
  <c r="M562" i="8"/>
  <c r="M561" i="8" s="1"/>
  <c r="L562" i="8"/>
  <c r="M558" i="8"/>
  <c r="M557" i="8" s="1"/>
  <c r="M556" i="8" s="1"/>
  <c r="L558" i="8"/>
  <c r="M554" i="8"/>
  <c r="M553" i="8" s="1"/>
  <c r="L554" i="8"/>
  <c r="M551" i="8"/>
  <c r="M550" i="8" s="1"/>
  <c r="L551" i="8"/>
  <c r="M547" i="8"/>
  <c r="M546" i="8" s="1"/>
  <c r="M545" i="8" s="1"/>
  <c r="L547" i="8"/>
  <c r="M539" i="8"/>
  <c r="L539" i="8"/>
  <c r="M537" i="8"/>
  <c r="L537" i="8"/>
  <c r="M533" i="8"/>
  <c r="M532" i="8" s="1"/>
  <c r="L533" i="8"/>
  <c r="M528" i="8"/>
  <c r="M527" i="8" s="1"/>
  <c r="L528" i="8"/>
  <c r="L527" i="8" s="1"/>
  <c r="M522" i="8"/>
  <c r="M521" i="8" s="1"/>
  <c r="M520" i="8" s="1"/>
  <c r="M519" i="8" s="1"/>
  <c r="M518" i="8" s="1"/>
  <c r="L522" i="8"/>
  <c r="M514" i="8"/>
  <c r="M513" i="8" s="1"/>
  <c r="L514" i="8"/>
  <c r="M509" i="8"/>
  <c r="M508" i="8" s="1"/>
  <c r="L509" i="8"/>
  <c r="M504" i="8"/>
  <c r="M503" i="8" s="1"/>
  <c r="M502" i="8" s="1"/>
  <c r="L504" i="8"/>
  <c r="M496" i="8"/>
  <c r="M495" i="8" s="1"/>
  <c r="M494" i="8" s="1"/>
  <c r="M493" i="8" s="1"/>
  <c r="M492" i="8" s="1"/>
  <c r="M491" i="8" s="1"/>
  <c r="L496" i="8"/>
  <c r="M489" i="8"/>
  <c r="M488" i="8" s="1"/>
  <c r="M487" i="8" s="1"/>
  <c r="M486" i="8" s="1"/>
  <c r="L489" i="8"/>
  <c r="M484" i="8"/>
  <c r="M483" i="8" s="1"/>
  <c r="M482" i="8" s="1"/>
  <c r="M481" i="8" s="1"/>
  <c r="L484" i="8"/>
  <c r="M478" i="8"/>
  <c r="M477" i="8" s="1"/>
  <c r="M476" i="8" s="1"/>
  <c r="M475" i="8" s="1"/>
  <c r="L478" i="8"/>
  <c r="L477" i="8" s="1"/>
  <c r="M473" i="8"/>
  <c r="M472" i="8" s="1"/>
  <c r="M471" i="8" s="1"/>
  <c r="M470" i="8" s="1"/>
  <c r="L473" i="8"/>
  <c r="M467" i="8"/>
  <c r="M466" i="8" s="1"/>
  <c r="M465" i="8" s="1"/>
  <c r="M464" i="8" s="1"/>
  <c r="M463" i="8" s="1"/>
  <c r="L467" i="8"/>
  <c r="L466" i="8" s="1"/>
  <c r="M459" i="8"/>
  <c r="M458" i="8" s="1"/>
  <c r="M457" i="8" s="1"/>
  <c r="L459" i="8"/>
  <c r="L458" i="8" s="1"/>
  <c r="M455" i="8"/>
  <c r="M454" i="8" s="1"/>
  <c r="M453" i="8" s="1"/>
  <c r="L455" i="8"/>
  <c r="M451" i="8"/>
  <c r="M450" i="8" s="1"/>
  <c r="M449" i="8" s="1"/>
  <c r="L451" i="8"/>
  <c r="L450" i="8" s="1"/>
  <c r="M446" i="8"/>
  <c r="M445" i="8" s="1"/>
  <c r="M444" i="8" s="1"/>
  <c r="L446" i="8"/>
  <c r="M434" i="8"/>
  <c r="M433" i="8" s="1"/>
  <c r="M432" i="8" s="1"/>
  <c r="L434" i="8"/>
  <c r="L433" i="8" s="1"/>
  <c r="M427" i="8"/>
  <c r="M426" i="8" s="1"/>
  <c r="M425" i="8" s="1"/>
  <c r="M424" i="8" s="1"/>
  <c r="M423" i="8" s="1"/>
  <c r="L427" i="8"/>
  <c r="M421" i="8"/>
  <c r="M420" i="8" s="1"/>
  <c r="M419" i="8" s="1"/>
  <c r="L421" i="8"/>
  <c r="M417" i="8"/>
  <c r="M416" i="8" s="1"/>
  <c r="M415" i="8" s="1"/>
  <c r="L417" i="8"/>
  <c r="M411" i="8"/>
  <c r="M410" i="8" s="1"/>
  <c r="M409" i="8" s="1"/>
  <c r="M408" i="8" s="1"/>
  <c r="L411" i="8"/>
  <c r="M406" i="8"/>
  <c r="M405" i="8" s="1"/>
  <c r="M404" i="8" s="1"/>
  <c r="M403" i="8" s="1"/>
  <c r="L406" i="8"/>
  <c r="M397" i="8"/>
  <c r="L397" i="8"/>
  <c r="M394" i="8"/>
  <c r="M393" i="8" s="1"/>
  <c r="L394" i="8"/>
  <c r="M388" i="8"/>
  <c r="L388" i="8"/>
  <c r="M386" i="8"/>
  <c r="L386" i="8"/>
  <c r="M383" i="8"/>
  <c r="M382" i="8" s="1"/>
  <c r="L383" i="8"/>
  <c r="M379" i="8"/>
  <c r="M378" i="8" s="1"/>
  <c r="L379" i="8"/>
  <c r="M370" i="8"/>
  <c r="M369" i="8" s="1"/>
  <c r="M368" i="8" s="1"/>
  <c r="L370" i="8"/>
  <c r="L369" i="8" s="1"/>
  <c r="M366" i="8"/>
  <c r="M365" i="8" s="1"/>
  <c r="L366" i="8"/>
  <c r="M361" i="8"/>
  <c r="M360" i="8" s="1"/>
  <c r="M359" i="8" s="1"/>
  <c r="M358" i="8" s="1"/>
  <c r="M357" i="8" s="1"/>
  <c r="L361" i="8"/>
  <c r="M349" i="8"/>
  <c r="M348" i="8" s="1"/>
  <c r="M347" i="8" s="1"/>
  <c r="L349" i="8"/>
  <c r="M345" i="8"/>
  <c r="M344" i="8" s="1"/>
  <c r="M343" i="8" s="1"/>
  <c r="L345" i="8"/>
  <c r="M341" i="8"/>
  <c r="M340" i="8" s="1"/>
  <c r="M339" i="8" s="1"/>
  <c r="L341" i="8"/>
  <c r="M336" i="8"/>
  <c r="M335" i="8" s="1"/>
  <c r="M334" i="8" s="1"/>
  <c r="L336" i="8"/>
  <c r="M332" i="8"/>
  <c r="M331" i="8" s="1"/>
  <c r="M330" i="8" s="1"/>
  <c r="L332" i="8"/>
  <c r="M327" i="8"/>
  <c r="M326" i="8" s="1"/>
  <c r="M325" i="8" s="1"/>
  <c r="M324" i="8" s="1"/>
  <c r="L327" i="8"/>
  <c r="M319" i="8"/>
  <c r="M318" i="8" s="1"/>
  <c r="M317" i="8" s="1"/>
  <c r="M316" i="8" s="1"/>
  <c r="M315" i="8" s="1"/>
  <c r="L319" i="8"/>
  <c r="M312" i="8"/>
  <c r="M311" i="8" s="1"/>
  <c r="L312" i="8"/>
  <c r="M308" i="8"/>
  <c r="M307" i="8" s="1"/>
  <c r="L308" i="8"/>
  <c r="M303" i="8"/>
  <c r="M302" i="8" s="1"/>
  <c r="L303" i="8"/>
  <c r="M297" i="8"/>
  <c r="M296" i="8" s="1"/>
  <c r="M295" i="8" s="1"/>
  <c r="M294" i="8" s="1"/>
  <c r="L297" i="8"/>
  <c r="M292" i="8"/>
  <c r="M291" i="8" s="1"/>
  <c r="M290" i="8" s="1"/>
  <c r="M289" i="8" s="1"/>
  <c r="L292" i="8"/>
  <c r="M287" i="8"/>
  <c r="M286" i="8" s="1"/>
  <c r="M285" i="8" s="1"/>
  <c r="M284" i="8" s="1"/>
  <c r="L287" i="8"/>
  <c r="M278" i="8"/>
  <c r="M277" i="8" s="1"/>
  <c r="L278" i="8"/>
  <c r="M273" i="8"/>
  <c r="M272" i="8" s="1"/>
  <c r="L273" i="8"/>
  <c r="M268" i="8"/>
  <c r="M267" i="8" s="1"/>
  <c r="M266" i="8" s="1"/>
  <c r="L268" i="8"/>
  <c r="M258" i="8"/>
  <c r="M257" i="8" s="1"/>
  <c r="M256" i="8" s="1"/>
  <c r="M255" i="8" s="1"/>
  <c r="M254" i="8" s="1"/>
  <c r="M253" i="8" s="1"/>
  <c r="M252" i="8" s="1"/>
  <c r="L258" i="8"/>
  <c r="M246" i="8"/>
  <c r="M245" i="8" s="1"/>
  <c r="L246" i="8"/>
  <c r="M243" i="8"/>
  <c r="M242" i="8" s="1"/>
  <c r="L243" i="8"/>
  <c r="M237" i="8"/>
  <c r="M236" i="8" s="1"/>
  <c r="M235" i="8" s="1"/>
  <c r="L237" i="8"/>
  <c r="L236" i="8" s="1"/>
  <c r="M227" i="8"/>
  <c r="M226" i="8" s="1"/>
  <c r="L227" i="8"/>
  <c r="M222" i="8"/>
  <c r="M221" i="8" s="1"/>
  <c r="L222" i="8"/>
  <c r="M215" i="8"/>
  <c r="M214" i="8" s="1"/>
  <c r="M213" i="8" s="1"/>
  <c r="M212" i="8" s="1"/>
  <c r="L215" i="8"/>
  <c r="L214" i="8" s="1"/>
  <c r="M209" i="8"/>
  <c r="M208" i="8" s="1"/>
  <c r="L209" i="8"/>
  <c r="M204" i="8"/>
  <c r="M203" i="8" s="1"/>
  <c r="L204" i="8"/>
  <c r="M193" i="8"/>
  <c r="M192" i="8" s="1"/>
  <c r="L193" i="8"/>
  <c r="M189" i="8"/>
  <c r="M188" i="8" s="1"/>
  <c r="L189" i="8"/>
  <c r="M173" i="8"/>
  <c r="M172" i="8" s="1"/>
  <c r="L173" i="8"/>
  <c r="M168" i="8"/>
  <c r="M167" i="8" s="1"/>
  <c r="L168" i="8"/>
  <c r="M160" i="8"/>
  <c r="M159" i="8" s="1"/>
  <c r="M158" i="8" s="1"/>
  <c r="M157" i="8" s="1"/>
  <c r="M156" i="8" s="1"/>
  <c r="M155" i="8" s="1"/>
  <c r="L160" i="8"/>
  <c r="M153" i="8"/>
  <c r="M152" i="8" s="1"/>
  <c r="M151" i="8" s="1"/>
  <c r="M150" i="8" s="1"/>
  <c r="M149" i="8" s="1"/>
  <c r="M148" i="8" s="1"/>
  <c r="L153" i="8"/>
  <c r="M146" i="8"/>
  <c r="M145" i="8" s="1"/>
  <c r="L146" i="8"/>
  <c r="M141" i="8"/>
  <c r="M140" i="8" s="1"/>
  <c r="L141" i="8"/>
  <c r="M133" i="8"/>
  <c r="M132" i="8" s="1"/>
  <c r="M131" i="8" s="1"/>
  <c r="M130" i="8" s="1"/>
  <c r="M129" i="8" s="1"/>
  <c r="M128" i="8" s="1"/>
  <c r="M127" i="8" s="1"/>
  <c r="L133" i="8"/>
  <c r="M124" i="8"/>
  <c r="M123" i="8" s="1"/>
  <c r="M122" i="8" s="1"/>
  <c r="L124" i="8"/>
  <c r="M117" i="8"/>
  <c r="L117" i="8"/>
  <c r="M113" i="8"/>
  <c r="M112" i="8" s="1"/>
  <c r="L113" i="8"/>
  <c r="M108" i="8"/>
  <c r="M107" i="8" s="1"/>
  <c r="L108" i="8"/>
  <c r="M98" i="8"/>
  <c r="M97" i="8" s="1"/>
  <c r="M96" i="8" s="1"/>
  <c r="M95" i="8" s="1"/>
  <c r="M94" i="8" s="1"/>
  <c r="L98" i="8"/>
  <c r="M92" i="8"/>
  <c r="M91" i="8" s="1"/>
  <c r="M90" i="8" s="1"/>
  <c r="M89" i="8" s="1"/>
  <c r="M88" i="8" s="1"/>
  <c r="L92" i="8"/>
  <c r="M86" i="8"/>
  <c r="M85" i="8" s="1"/>
  <c r="M84" i="8" s="1"/>
  <c r="M83" i="8" s="1"/>
  <c r="M82" i="8" s="1"/>
  <c r="L86" i="8"/>
  <c r="M77" i="8"/>
  <c r="M76" i="8" s="1"/>
  <c r="M75" i="8" s="1"/>
  <c r="L77" i="8"/>
  <c r="M73" i="8"/>
  <c r="M72" i="8" s="1"/>
  <c r="L73" i="8"/>
  <c r="M70" i="8"/>
  <c r="M69" i="8" s="1"/>
  <c r="L70" i="8"/>
  <c r="M64" i="8"/>
  <c r="M63" i="8" s="1"/>
  <c r="L64" i="8"/>
  <c r="M61" i="8"/>
  <c r="M60" i="8" s="1"/>
  <c r="L61" i="8"/>
  <c r="M52" i="8"/>
  <c r="M51" i="8" s="1"/>
  <c r="M50" i="8" s="1"/>
  <c r="L52" i="8"/>
  <c r="M47" i="8"/>
  <c r="M46" i="8" s="1"/>
  <c r="L47" i="8"/>
  <c r="M43" i="8"/>
  <c r="M42" i="8" s="1"/>
  <c r="L43" i="8"/>
  <c r="M35" i="8"/>
  <c r="M34" i="8" s="1"/>
  <c r="M33" i="8" s="1"/>
  <c r="L35" i="8"/>
  <c r="M31" i="8"/>
  <c r="M30" i="8" s="1"/>
  <c r="L31" i="8"/>
  <c r="M27" i="8"/>
  <c r="M26" i="8" s="1"/>
  <c r="L27" i="8"/>
  <c r="M21" i="8"/>
  <c r="M20" i="8" s="1"/>
  <c r="L21" i="8"/>
  <c r="M13" i="8"/>
  <c r="M12" i="8" s="1"/>
  <c r="M11" i="8" s="1"/>
  <c r="M10" i="8" s="1"/>
  <c r="M9" i="8" s="1"/>
  <c r="M8" i="8" s="1"/>
  <c r="L13" i="8"/>
  <c r="U1335" i="8"/>
  <c r="U1327" i="8"/>
  <c r="U1321" i="8"/>
  <c r="U1315" i="8"/>
  <c r="U1307" i="8"/>
  <c r="U1299" i="8"/>
  <c r="U1290" i="8"/>
  <c r="U1285" i="8"/>
  <c r="U1277" i="8"/>
  <c r="U1274" i="8"/>
  <c r="U1262" i="8"/>
  <c r="U1257" i="8"/>
  <c r="U1248" i="8"/>
  <c r="U1246" i="8"/>
  <c r="U1189" i="8"/>
  <c r="U1185" i="8"/>
  <c r="U1181" i="8"/>
  <c r="U1170" i="8"/>
  <c r="U1166" i="8"/>
  <c r="U1159" i="8"/>
  <c r="U1155" i="8"/>
  <c r="U1148" i="8"/>
  <c r="U1139" i="8"/>
  <c r="U1134" i="8"/>
  <c r="U1127" i="8"/>
  <c r="U1122" i="8"/>
  <c r="U1106" i="8"/>
  <c r="U1098" i="8"/>
  <c r="U1094" i="8"/>
  <c r="U1088" i="8"/>
  <c r="U1084" i="8"/>
  <c r="U1080" i="8"/>
  <c r="U1074" i="8"/>
  <c r="U1068" i="8"/>
  <c r="U1064" i="8"/>
  <c r="U1058" i="8"/>
  <c r="U1053" i="8"/>
  <c r="U1049" i="8"/>
  <c r="U1045" i="8"/>
  <c r="U1041" i="8"/>
  <c r="U1037" i="8"/>
  <c r="U1028" i="8"/>
  <c r="U1023" i="8"/>
  <c r="U1016" i="8"/>
  <c r="U1010" i="8"/>
  <c r="U1006" i="8"/>
  <c r="U997" i="8"/>
  <c r="U993" i="8"/>
  <c r="U971" i="8"/>
  <c r="U963" i="8"/>
  <c r="U959" i="8"/>
  <c r="U952" i="8"/>
  <c r="U947" i="8"/>
  <c r="U942" i="8"/>
  <c r="U937" i="8"/>
  <c r="U925" i="8"/>
  <c r="U916" i="8"/>
  <c r="U909" i="8"/>
  <c r="U901" i="8"/>
  <c r="U895" i="8"/>
  <c r="U889" i="8"/>
  <c r="U880" i="8"/>
  <c r="U879" i="8" s="1"/>
  <c r="U876" i="8"/>
  <c r="U871" i="8"/>
  <c r="U867" i="8"/>
  <c r="U863" i="8"/>
  <c r="U858" i="8"/>
  <c r="U850" i="8"/>
  <c r="U844" i="8"/>
  <c r="U838" i="8"/>
  <c r="U834" i="8"/>
  <c r="U820" i="8"/>
  <c r="U815" i="8"/>
  <c r="U811" i="8"/>
  <c r="U807" i="8"/>
  <c r="U802" i="8"/>
  <c r="U800" i="8"/>
  <c r="U787" i="8"/>
  <c r="U771" i="8"/>
  <c r="U762" i="8"/>
  <c r="U756" i="8"/>
  <c r="U748" i="8"/>
  <c r="U730" i="8"/>
  <c r="U725" i="8"/>
  <c r="U716" i="8"/>
  <c r="U712" i="8"/>
  <c r="U708" i="8"/>
  <c r="U704" i="8"/>
  <c r="U700" i="8"/>
  <c r="U696" i="8"/>
  <c r="U689" i="8"/>
  <c r="U684" i="8"/>
  <c r="U681" i="8"/>
  <c r="U676" i="8"/>
  <c r="U673" i="8"/>
  <c r="U668" i="8"/>
  <c r="U664" i="8"/>
  <c r="U653" i="8"/>
  <c r="U645" i="8"/>
  <c r="U638" i="8"/>
  <c r="U629" i="8"/>
  <c r="U624" i="8"/>
  <c r="U618" i="8"/>
  <c r="U614" i="8"/>
  <c r="U610" i="8"/>
  <c r="U606" i="8"/>
  <c r="U597" i="8"/>
  <c r="U591" i="8"/>
  <c r="U586" i="8"/>
  <c r="U583" i="8"/>
  <c r="U579" i="8"/>
  <c r="U575" i="8"/>
  <c r="U569" i="8"/>
  <c r="U565" i="8"/>
  <c r="U562" i="8"/>
  <c r="U558" i="8"/>
  <c r="U554" i="8"/>
  <c r="U551" i="8"/>
  <c r="U547" i="8"/>
  <c r="U539" i="8"/>
  <c r="U537" i="8"/>
  <c r="U533" i="8"/>
  <c r="U528" i="8"/>
  <c r="U522" i="8"/>
  <c r="U504" i="8"/>
  <c r="U496" i="8"/>
  <c r="U489" i="8"/>
  <c r="U484" i="8"/>
  <c r="U478" i="8"/>
  <c r="U473" i="8"/>
  <c r="U467" i="8"/>
  <c r="U459" i="8"/>
  <c r="U455" i="8"/>
  <c r="U451" i="8"/>
  <c r="U446" i="8"/>
  <c r="U434" i="8"/>
  <c r="U427" i="8"/>
  <c r="U421" i="8"/>
  <c r="U397" i="8"/>
  <c r="U394" i="8"/>
  <c r="U388" i="8"/>
  <c r="U386" i="8"/>
  <c r="U383" i="8"/>
  <c r="U379" i="8"/>
  <c r="U370" i="8"/>
  <c r="U366" i="8"/>
  <c r="U361" i="8"/>
  <c r="U349" i="8"/>
  <c r="U345" i="8"/>
  <c r="U341" i="8"/>
  <c r="U336" i="8"/>
  <c r="U332" i="8"/>
  <c r="U327" i="8"/>
  <c r="U319" i="8"/>
  <c r="U312" i="8"/>
  <c r="U308" i="8"/>
  <c r="U303" i="8"/>
  <c r="U297" i="8"/>
  <c r="U292" i="8"/>
  <c r="U287" i="8"/>
  <c r="U246" i="8"/>
  <c r="U243" i="8"/>
  <c r="U237" i="8"/>
  <c r="U227" i="8"/>
  <c r="U222" i="8"/>
  <c r="U215" i="8"/>
  <c r="U209" i="8"/>
  <c r="U204" i="8"/>
  <c r="U160" i="8"/>
  <c r="U153" i="8"/>
  <c r="U146" i="8"/>
  <c r="U141" i="8"/>
  <c r="U124" i="8"/>
  <c r="U117" i="8"/>
  <c r="U113" i="8"/>
  <c r="U108" i="8"/>
  <c r="U98" i="8"/>
  <c r="U92" i="8"/>
  <c r="U86" i="8"/>
  <c r="U77" i="8"/>
  <c r="U73" i="8"/>
  <c r="U70" i="8"/>
  <c r="U64" i="8"/>
  <c r="U61" i="8"/>
  <c r="U52" i="8"/>
  <c r="U47" i="8"/>
  <c r="U43" i="8"/>
  <c r="U35" i="8"/>
  <c r="U31" i="8"/>
  <c r="U27" i="8"/>
  <c r="U21" i="8"/>
  <c r="U13" i="8"/>
  <c r="T1270" i="8" l="1"/>
  <c r="T1268" i="8" s="1"/>
  <c r="R1268" i="8"/>
  <c r="M879" i="8"/>
  <c r="M878" i="8" s="1"/>
  <c r="M873" i="8" s="1"/>
  <c r="M431" i="8"/>
  <c r="M430" i="8" s="1"/>
  <c r="M429" i="8" s="1"/>
  <c r="O100" i="8"/>
  <c r="O1337" i="8" s="1"/>
  <c r="M898" i="8"/>
  <c r="M897" i="8" s="1"/>
  <c r="M884" i="8" s="1"/>
  <c r="U1298" i="8"/>
  <c r="U1326" i="8"/>
  <c r="U1306" i="8"/>
  <c r="U1334" i="8"/>
  <c r="U1320" i="8"/>
  <c r="U1314" i="8"/>
  <c r="T903" i="8"/>
  <c r="U1276" i="8"/>
  <c r="U1267" i="8"/>
  <c r="U1256" i="8"/>
  <c r="U1284" i="8"/>
  <c r="U1261" i="8"/>
  <c r="U1289" i="8"/>
  <c r="U1245" i="8"/>
  <c r="U1244" i="8" s="1"/>
  <c r="U1273" i="8"/>
  <c r="U1180" i="8"/>
  <c r="U1165" i="8"/>
  <c r="U1188" i="8"/>
  <c r="U1154" i="8"/>
  <c r="U1158" i="8"/>
  <c r="U1184" i="8"/>
  <c r="U1147" i="8"/>
  <c r="U1169" i="8"/>
  <c r="U1126" i="8"/>
  <c r="U1138" i="8"/>
  <c r="U1133" i="8"/>
  <c r="U1121" i="8"/>
  <c r="U1105" i="8"/>
  <c r="U1100" i="8"/>
  <c r="U946" i="8"/>
  <c r="U1009" i="8"/>
  <c r="U1052" i="8"/>
  <c r="U1093" i="8"/>
  <c r="U924" i="8"/>
  <c r="U951" i="8"/>
  <c r="U992" i="8"/>
  <c r="U1015" i="8"/>
  <c r="U1040" i="8"/>
  <c r="U1057" i="8"/>
  <c r="U1079" i="8"/>
  <c r="U1097" i="8"/>
  <c r="U1096" i="8" s="1"/>
  <c r="U920" i="8"/>
  <c r="U932" i="8"/>
  <c r="U915" i="8"/>
  <c r="U1036" i="8"/>
  <c r="U936" i="8"/>
  <c r="U958" i="8"/>
  <c r="U996" i="8"/>
  <c r="U1022" i="8"/>
  <c r="U1044" i="8"/>
  <c r="U1063" i="8"/>
  <c r="U1083" i="8"/>
  <c r="U970" i="8"/>
  <c r="U1073" i="8"/>
  <c r="U941" i="8"/>
  <c r="U962" i="8"/>
  <c r="U1005" i="8"/>
  <c r="U1027" i="8"/>
  <c r="U1048" i="8"/>
  <c r="U1067" i="8"/>
  <c r="U1087" i="8"/>
  <c r="T921" i="8"/>
  <c r="T933" i="8"/>
  <c r="U814" i="8"/>
  <c r="U866" i="8"/>
  <c r="U888" i="8"/>
  <c r="U819" i="8"/>
  <c r="U849" i="8"/>
  <c r="U870" i="8"/>
  <c r="U894" i="8"/>
  <c r="U806" i="8"/>
  <c r="U833" i="8"/>
  <c r="U857" i="8"/>
  <c r="U875" i="8"/>
  <c r="U900" i="8"/>
  <c r="U843" i="8"/>
  <c r="U810" i="8"/>
  <c r="U837" i="8"/>
  <c r="U862" i="8"/>
  <c r="U908" i="8"/>
  <c r="U770" i="8"/>
  <c r="U786" i="8"/>
  <c r="U755" i="8"/>
  <c r="U724" i="8"/>
  <c r="U761" i="8"/>
  <c r="U720" i="8"/>
  <c r="U729" i="8"/>
  <c r="U715" i="8"/>
  <c r="U711" i="8"/>
  <c r="U747" i="8"/>
  <c r="T721" i="8"/>
  <c r="U703" i="8"/>
  <c r="U707" i="8"/>
  <c r="U699" i="8"/>
  <c r="U695" i="8"/>
  <c r="U694" i="8" s="1"/>
  <c r="U688" i="8"/>
  <c r="U680" i="8"/>
  <c r="U683" i="8"/>
  <c r="U675" i="8"/>
  <c r="U672" i="8"/>
  <c r="U667" i="8"/>
  <c r="U663" i="8"/>
  <c r="U652" i="8"/>
  <c r="U644" i="8"/>
  <c r="U221" i="8"/>
  <c r="U245" i="8"/>
  <c r="U326" i="8"/>
  <c r="U426" i="8"/>
  <c r="U477" i="8"/>
  <c r="U503" i="8"/>
  <c r="U553" i="8"/>
  <c r="U585" i="8"/>
  <c r="U628" i="8"/>
  <c r="T250" i="8"/>
  <c r="U226" i="8"/>
  <c r="U307" i="8"/>
  <c r="U348" i="8"/>
  <c r="U393" i="8"/>
  <c r="U574" i="8"/>
  <c r="U613" i="8"/>
  <c r="U208" i="8"/>
  <c r="U236" i="8"/>
  <c r="U291" i="8"/>
  <c r="U311" i="8"/>
  <c r="U335" i="8"/>
  <c r="U360" i="8"/>
  <c r="U382" i="8"/>
  <c r="U445" i="8"/>
  <c r="U466" i="8"/>
  <c r="U488" i="8"/>
  <c r="U527" i="8"/>
  <c r="U546" i="8"/>
  <c r="U561" i="8"/>
  <c r="U578" i="8"/>
  <c r="U596" i="8"/>
  <c r="U617" i="8"/>
  <c r="U230" i="8"/>
  <c r="U249" i="8"/>
  <c r="U302" i="8"/>
  <c r="U344" i="8"/>
  <c r="U369" i="8"/>
  <c r="U454" i="8"/>
  <c r="U568" i="8"/>
  <c r="U609" i="8"/>
  <c r="U203" i="8"/>
  <c r="U286" i="8"/>
  <c r="U331" i="8"/>
  <c r="U378" i="8"/>
  <c r="U433" i="8"/>
  <c r="U458" i="8"/>
  <c r="U483" i="8"/>
  <c r="U521" i="8"/>
  <c r="U557" i="8"/>
  <c r="U590" i="8"/>
  <c r="U637" i="8"/>
  <c r="U214" i="8"/>
  <c r="U242" i="8"/>
  <c r="U296" i="8"/>
  <c r="U318" i="8"/>
  <c r="U340" i="8"/>
  <c r="U365" i="8"/>
  <c r="U420" i="8"/>
  <c r="U450" i="8"/>
  <c r="U472" i="8"/>
  <c r="U495" i="8"/>
  <c r="U532" i="8"/>
  <c r="U550" i="8"/>
  <c r="U564" i="8"/>
  <c r="U582" i="8"/>
  <c r="U605" i="8"/>
  <c r="U623" i="8"/>
  <c r="U97" i="8"/>
  <c r="U123" i="8"/>
  <c r="U159" i="8"/>
  <c r="U107" i="8"/>
  <c r="U140" i="8"/>
  <c r="U112" i="8"/>
  <c r="U145" i="8"/>
  <c r="U91" i="8"/>
  <c r="U152" i="8"/>
  <c r="U199" i="8"/>
  <c r="U12" i="8"/>
  <c r="U34" i="8"/>
  <c r="U60" i="8"/>
  <c r="U76" i="8"/>
  <c r="U30" i="8"/>
  <c r="U72" i="8"/>
  <c r="U20" i="8"/>
  <c r="U63" i="8"/>
  <c r="U85" i="8"/>
  <c r="U51" i="8"/>
  <c r="U42" i="8"/>
  <c r="U26" i="8"/>
  <c r="U46" i="8"/>
  <c r="U69" i="8"/>
  <c r="L1195" i="8"/>
  <c r="L1194" i="8" s="1"/>
  <c r="L1193" i="8" s="1"/>
  <c r="L1192" i="8" s="1"/>
  <c r="M1195" i="8"/>
  <c r="M1194" i="8" s="1"/>
  <c r="M1193" i="8" s="1"/>
  <c r="M1192" i="8" s="1"/>
  <c r="L930" i="8"/>
  <c r="M1096" i="8"/>
  <c r="M1091" i="8" s="1"/>
  <c r="M1090" i="8" s="1"/>
  <c r="M918" i="8"/>
  <c r="M912" i="8" s="1"/>
  <c r="M911" i="8" s="1"/>
  <c r="M930" i="8"/>
  <c r="M929" i="8" s="1"/>
  <c r="M928" i="8" s="1"/>
  <c r="L1096" i="8"/>
  <c r="R1101" i="8"/>
  <c r="R1100" i="8" s="1"/>
  <c r="T1101" i="8"/>
  <c r="R933" i="8"/>
  <c r="R932" i="8" s="1"/>
  <c r="R931" i="8" s="1"/>
  <c r="R921" i="8"/>
  <c r="R920" i="8" s="1"/>
  <c r="R919" i="8" s="1"/>
  <c r="M718" i="8"/>
  <c r="R721" i="8"/>
  <c r="R720" i="8" s="1"/>
  <c r="R719" i="8" s="1"/>
  <c r="R250" i="8"/>
  <c r="R249" i="8" s="1"/>
  <c r="R248" i="8" s="1"/>
  <c r="M746" i="8"/>
  <c r="M745" i="8" s="1"/>
  <c r="M744" i="8" s="1"/>
  <c r="M743" i="8" s="1"/>
  <c r="M742" i="8" s="1"/>
  <c r="M741" i="8" s="1"/>
  <c r="M207" i="8"/>
  <c r="M206" i="8" s="1"/>
  <c r="M536" i="8"/>
  <c r="M526" i="8" s="1"/>
  <c r="M525" i="8" s="1"/>
  <c r="M524" i="8" s="1"/>
  <c r="M517" i="8" s="1"/>
  <c r="L1325" i="8"/>
  <c r="L476" i="8"/>
  <c r="L1333" i="8"/>
  <c r="L483" i="8"/>
  <c r="L495" i="8"/>
  <c r="L508" i="8"/>
  <c r="L521" i="8"/>
  <c r="L532" i="8"/>
  <c r="L550" i="8"/>
  <c r="L557" i="8"/>
  <c r="L564" i="8"/>
  <c r="L574" i="8"/>
  <c r="L582" i="8"/>
  <c r="L589" i="8"/>
  <c r="L596" i="8"/>
  <c r="L608" i="8"/>
  <c r="L613" i="8"/>
  <c r="L623" i="8"/>
  <c r="L636" i="8"/>
  <c r="L703" i="8"/>
  <c r="L711" i="8"/>
  <c r="L724" i="8"/>
  <c r="L737" i="8"/>
  <c r="L761" i="8"/>
  <c r="L774" i="8"/>
  <c r="L786" i="8"/>
  <c r="L806" i="8"/>
  <c r="L814" i="8"/>
  <c r="L823" i="8"/>
  <c r="L833" i="8"/>
  <c r="L843" i="8"/>
  <c r="L853" i="8"/>
  <c r="L862" i="8"/>
  <c r="L870" i="8"/>
  <c r="L894" i="8"/>
  <c r="L908" i="8"/>
  <c r="L924" i="8"/>
  <c r="L941" i="8"/>
  <c r="L951" i="8"/>
  <c r="L962" i="8"/>
  <c r="L970" i="8"/>
  <c r="L982" i="8"/>
  <c r="L992" i="8"/>
  <c r="L999" i="8"/>
  <c r="L1009" i="8"/>
  <c r="L1022" i="8"/>
  <c r="L1036" i="8"/>
  <c r="L1043" i="8"/>
  <c r="L1052" i="8"/>
  <c r="L1063" i="8"/>
  <c r="L1073" i="8"/>
  <c r="L1083" i="8"/>
  <c r="L1093" i="8"/>
  <c r="L1105" i="8"/>
  <c r="L1132" i="8"/>
  <c r="L1147" i="8"/>
  <c r="L1158" i="8"/>
  <c r="L1168" i="8"/>
  <c r="L1163" i="8" s="1"/>
  <c r="L1180" i="8"/>
  <c r="L1188" i="8"/>
  <c r="L1214" i="8"/>
  <c r="L1227" i="8"/>
  <c r="L1221" i="8" s="1"/>
  <c r="L1238" i="8"/>
  <c r="L1233" i="8" s="1"/>
  <c r="L1261" i="8"/>
  <c r="L12" i="8"/>
  <c r="L26" i="8"/>
  <c r="L34" i="8"/>
  <c r="L46" i="8"/>
  <c r="L60" i="8"/>
  <c r="L69" i="8"/>
  <c r="L76" i="8"/>
  <c r="L91" i="8"/>
  <c r="L107" i="8"/>
  <c r="L123" i="8"/>
  <c r="L140" i="8"/>
  <c r="L152" i="8"/>
  <c r="L167" i="8"/>
  <c r="L180" i="8"/>
  <c r="L192" i="8"/>
  <c r="L203" i="8"/>
  <c r="L213" i="8"/>
  <c r="L226" i="8"/>
  <c r="L235" i="8"/>
  <c r="L245" i="8"/>
  <c r="L267" i="8"/>
  <c r="L277" i="8"/>
  <c r="L291" i="8"/>
  <c r="L302" i="8"/>
  <c r="L311" i="8"/>
  <c r="L326" i="8"/>
  <c r="L335" i="8"/>
  <c r="L344" i="8"/>
  <c r="L360" i="8"/>
  <c r="L368" i="8"/>
  <c r="L382" i="8"/>
  <c r="L405" i="8"/>
  <c r="L416" i="8"/>
  <c r="L426" i="8"/>
  <c r="L445" i="8"/>
  <c r="L454" i="8"/>
  <c r="L465" i="8"/>
  <c r="L652" i="8"/>
  <c r="L663" i="8"/>
  <c r="L662" i="8" s="1"/>
  <c r="L667" i="8"/>
  <c r="L666" i="8" s="1"/>
  <c r="L680" i="8"/>
  <c r="L687" i="8"/>
  <c r="L699" i="8"/>
  <c r="L488" i="8"/>
  <c r="L503" i="8"/>
  <c r="L513" i="8"/>
  <c r="L546" i="8"/>
  <c r="L553" i="8"/>
  <c r="L561" i="8"/>
  <c r="L568" i="8"/>
  <c r="L578" i="8"/>
  <c r="L585" i="8"/>
  <c r="L605" i="8"/>
  <c r="L617" i="8"/>
  <c r="L629" i="8"/>
  <c r="L707" i="8"/>
  <c r="L715" i="8"/>
  <c r="L728" i="8"/>
  <c r="L747" i="8"/>
  <c r="L746" i="8" s="1"/>
  <c r="L755" i="8"/>
  <c r="L770" i="8"/>
  <c r="L779" i="8"/>
  <c r="L791" i="8"/>
  <c r="L810" i="8"/>
  <c r="L819" i="8"/>
  <c r="L827" i="8"/>
  <c r="L836" i="8"/>
  <c r="L848" i="8"/>
  <c r="L856" i="8"/>
  <c r="L886" i="8"/>
  <c r="L914" i="8"/>
  <c r="L946" i="8"/>
  <c r="L958" i="8"/>
  <c r="L966" i="8"/>
  <c r="L978" i="8"/>
  <c r="L1014" i="8"/>
  <c r="L1066" i="8"/>
  <c r="L1078" i="8"/>
  <c r="L1086" i="8"/>
  <c r="L1113" i="8"/>
  <c r="L20" i="8"/>
  <c r="L30" i="8"/>
  <c r="L42" i="8"/>
  <c r="L51" i="8"/>
  <c r="L63" i="8"/>
  <c r="L72" i="8"/>
  <c r="L85" i="8"/>
  <c r="L97" i="8"/>
  <c r="L112" i="8"/>
  <c r="L132" i="8"/>
  <c r="L145" i="8"/>
  <c r="L159" i="8"/>
  <c r="L172" i="8"/>
  <c r="L188" i="8"/>
  <c r="L199" i="8"/>
  <c r="L208" i="8"/>
  <c r="L207" i="8" s="1"/>
  <c r="L221" i="8"/>
  <c r="L230" i="8"/>
  <c r="L242" i="8"/>
  <c r="L257" i="8"/>
  <c r="L272" i="8"/>
  <c r="L286" i="8"/>
  <c r="L296" i="8"/>
  <c r="L307" i="8"/>
  <c r="L318" i="8"/>
  <c r="L331" i="8"/>
  <c r="L340" i="8"/>
  <c r="L348" i="8"/>
  <c r="L365" i="8"/>
  <c r="L378" i="8"/>
  <c r="L393" i="8"/>
  <c r="L410" i="8"/>
  <c r="L420" i="8"/>
  <c r="L432" i="8"/>
  <c r="L431" i="8" s="1"/>
  <c r="L449" i="8"/>
  <c r="L457" i="8"/>
  <c r="L472" i="8"/>
  <c r="L644" i="8"/>
  <c r="L657" i="8"/>
  <c r="L675" i="8"/>
  <c r="L671" i="8" s="1"/>
  <c r="L670" i="8" s="1"/>
  <c r="L683" i="8"/>
  <c r="L695" i="8"/>
  <c r="M469" i="8"/>
  <c r="M139" i="8"/>
  <c r="M138" i="8" s="1"/>
  <c r="M137" i="8" s="1"/>
  <c r="M136" i="8" s="1"/>
  <c r="M135" i="8" s="1"/>
  <c r="M271" i="8"/>
  <c r="M265" i="8" s="1"/>
  <c r="M264" i="8" s="1"/>
  <c r="M263" i="8" s="1"/>
  <c r="M262" i="8" s="1"/>
  <c r="M81" i="8"/>
  <c r="M80" i="8" s="1"/>
  <c r="M79" i="8" s="1"/>
  <c r="M385" i="8"/>
  <c r="M377" i="8" s="1"/>
  <c r="M376" i="8" s="1"/>
  <c r="M375" i="8" s="1"/>
  <c r="U799" i="8"/>
  <c r="L1272" i="8"/>
  <c r="L1264" i="8" s="1"/>
  <c r="U536" i="8"/>
  <c r="L536" i="8"/>
  <c r="M549" i="8"/>
  <c r="L396" i="8"/>
  <c r="L385" i="8"/>
  <c r="M396" i="8"/>
  <c r="M392" i="8" s="1"/>
  <c r="M391" i="8" s="1"/>
  <c r="M390" i="8" s="1"/>
  <c r="M1206" i="8"/>
  <c r="M1205" i="8" s="1"/>
  <c r="M1204" i="8" s="1"/>
  <c r="M1203" i="8" s="1"/>
  <c r="M1202" i="8" s="1"/>
  <c r="L799" i="8"/>
  <c r="M671" i="8"/>
  <c r="M670" i="8" s="1"/>
  <c r="M59" i="8"/>
  <c r="M58" i="8" s="1"/>
  <c r="M57" i="8" s="1"/>
  <c r="M56" i="8" s="1"/>
  <c r="M68" i="8"/>
  <c r="M67" i="8" s="1"/>
  <c r="M66" i="8" s="1"/>
  <c r="M364" i="8"/>
  <c r="M363" i="8" s="1"/>
  <c r="M356" i="8" s="1"/>
  <c r="M1003" i="8"/>
  <c r="L1206" i="8"/>
  <c r="M1233" i="8"/>
  <c r="M1232" i="8" s="1"/>
  <c r="M1231" i="8" s="1"/>
  <c r="M1244" i="8"/>
  <c r="M1243" i="8" s="1"/>
  <c r="M1242" i="8" s="1"/>
  <c r="M1241" i="8" s="1"/>
  <c r="U116" i="8"/>
  <c r="M19" i="8"/>
  <c r="M18" i="8" s="1"/>
  <c r="M17" i="8" s="1"/>
  <c r="M16" i="8" s="1"/>
  <c r="M283" i="8"/>
  <c r="M581" i="8"/>
  <c r="M986" i="8"/>
  <c r="M985" i="8" s="1"/>
  <c r="M1272" i="8"/>
  <c r="M1264" i="8" s="1"/>
  <c r="M1253" i="8" s="1"/>
  <c r="M1252" i="8" s="1"/>
  <c r="M1251" i="8" s="1"/>
  <c r="L1244" i="8"/>
  <c r="M187" i="8"/>
  <c r="M186" i="8" s="1"/>
  <c r="M185" i="8" s="1"/>
  <c r="M184" i="8" s="1"/>
  <c r="M338" i="8"/>
  <c r="M679" i="8"/>
  <c r="M678" i="8" s="1"/>
  <c r="M777" i="8"/>
  <c r="L116" i="8"/>
  <c r="M768" i="8"/>
  <c r="M767" i="8" s="1"/>
  <c r="M799" i="8"/>
  <c r="M798" i="8" s="1"/>
  <c r="M797" i="8" s="1"/>
  <c r="M804" i="8"/>
  <c r="M956" i="8"/>
  <c r="M955" i="8" s="1"/>
  <c r="M954" i="8" s="1"/>
  <c r="M977" i="8"/>
  <c r="M976" i="8" s="1"/>
  <c r="M1021" i="8"/>
  <c r="M1020" i="8" s="1"/>
  <c r="M1019" i="8" s="1"/>
  <c r="M1018" i="8" s="1"/>
  <c r="M1034" i="8"/>
  <c r="M1033" i="8" s="1"/>
  <c r="M1132" i="8"/>
  <c r="M1131" i="8" s="1"/>
  <c r="M1130" i="8" s="1"/>
  <c r="M1129" i="8" s="1"/>
  <c r="M1153" i="8"/>
  <c r="M1152" i="8" s="1"/>
  <c r="M1151" i="8" s="1"/>
  <c r="M116" i="8"/>
  <c r="M106" i="8" s="1"/>
  <c r="M105" i="8" s="1"/>
  <c r="M104" i="8" s="1"/>
  <c r="M103" i="8" s="1"/>
  <c r="M102" i="8" s="1"/>
  <c r="M572" i="8"/>
  <c r="M817" i="8"/>
  <c r="M860" i="8"/>
  <c r="L1120" i="8"/>
  <c r="M241" i="8"/>
  <c r="M240" i="8" s="1"/>
  <c r="M239" i="8" s="1"/>
  <c r="M507" i="8"/>
  <c r="M501" i="8" s="1"/>
  <c r="M500" i="8" s="1"/>
  <c r="M499" i="8" s="1"/>
  <c r="M698" i="8"/>
  <c r="L1283" i="8"/>
  <c r="U385" i="8"/>
  <c r="U396" i="8"/>
  <c r="M166" i="8"/>
  <c r="M165" i="8" s="1"/>
  <c r="M164" i="8" s="1"/>
  <c r="M163" i="8" s="1"/>
  <c r="M448" i="8"/>
  <c r="M443" i="8" s="1"/>
  <c r="M442" i="8" s="1"/>
  <c r="M441" i="8" s="1"/>
  <c r="M480" i="8"/>
  <c r="M847" i="8"/>
  <c r="M1283" i="8"/>
  <c r="M1282" i="8" s="1"/>
  <c r="M1281" i="8" s="1"/>
  <c r="M1280" i="8" s="1"/>
  <c r="M1279" i="8" s="1"/>
  <c r="M41" i="8"/>
  <c r="M40" i="8" s="1"/>
  <c r="M39" i="8" s="1"/>
  <c r="M38" i="8" s="1"/>
  <c r="M198" i="8"/>
  <c r="M197" i="8" s="1"/>
  <c r="M220" i="8"/>
  <c r="M219" i="8" s="1"/>
  <c r="M218" i="8" s="1"/>
  <c r="M301" i="8"/>
  <c r="M300" i="8" s="1"/>
  <c r="M299" i="8" s="1"/>
  <c r="M329" i="8"/>
  <c r="M560" i="8"/>
  <c r="M414" i="8"/>
  <c r="M413" i="8" s="1"/>
  <c r="M402" i="8" s="1"/>
  <c r="M401" i="8" s="1"/>
  <c r="M603" i="8"/>
  <c r="M602" i="8" s="1"/>
  <c r="M601" i="8" s="1"/>
  <c r="M600" i="8" s="1"/>
  <c r="M710" i="8"/>
  <c r="M650" i="8"/>
  <c r="M1061" i="8"/>
  <c r="M1060" i="8" s="1"/>
  <c r="M831" i="8"/>
  <c r="M830" i="8" s="1"/>
  <c r="M1178" i="8"/>
  <c r="M1172" i="8" s="1"/>
  <c r="M1077" i="8"/>
  <c r="M1076" i="8" s="1"/>
  <c r="M1120" i="8"/>
  <c r="M1119" i="8" s="1"/>
  <c r="M1118" i="8" s="1"/>
  <c r="M1110" i="8" s="1"/>
  <c r="M1163" i="8"/>
  <c r="M1162" i="8" s="1"/>
  <c r="M1221" i="8"/>
  <c r="M1220" i="8" s="1"/>
  <c r="M1219" i="8" s="1"/>
  <c r="M1310" i="8"/>
  <c r="M1309" i="8" s="1"/>
  <c r="M1292" i="8" s="1"/>
  <c r="R660" i="8"/>
  <c r="S659" i="8"/>
  <c r="U659" i="8"/>
  <c r="M323" i="8" l="1"/>
  <c r="U1272" i="8"/>
  <c r="U1283" i="8"/>
  <c r="U1282" i="8" s="1"/>
  <c r="U1313" i="8"/>
  <c r="U1333" i="8"/>
  <c r="U1325" i="8"/>
  <c r="U1319" i="8"/>
  <c r="U1305" i="8"/>
  <c r="U1297" i="8"/>
  <c r="U1243" i="8"/>
  <c r="U1266" i="8"/>
  <c r="U1260" i="8"/>
  <c r="U1255" i="8"/>
  <c r="U1021" i="8"/>
  <c r="U1120" i="8"/>
  <c r="U1119" i="8" s="1"/>
  <c r="U1168" i="8"/>
  <c r="U1164" i="8"/>
  <c r="U1132" i="8"/>
  <c r="U1131" i="8" s="1"/>
  <c r="U1183" i="8"/>
  <c r="U1146" i="8"/>
  <c r="U1157" i="8"/>
  <c r="U1187" i="8"/>
  <c r="U1179" i="8"/>
  <c r="T1100" i="8"/>
  <c r="U1104" i="8"/>
  <c r="T932" i="8"/>
  <c r="U1086" i="8"/>
  <c r="U1047" i="8"/>
  <c r="U1004" i="8"/>
  <c r="U940" i="8"/>
  <c r="U969" i="8"/>
  <c r="U1062" i="8"/>
  <c r="U957" i="8"/>
  <c r="U1035" i="8"/>
  <c r="U931" i="8"/>
  <c r="U1056" i="8"/>
  <c r="U1014" i="8"/>
  <c r="U950" i="8"/>
  <c r="U1092" i="8"/>
  <c r="U1091" i="8" s="1"/>
  <c r="U1008" i="8"/>
  <c r="T920" i="8"/>
  <c r="U1066" i="8"/>
  <c r="U961" i="8"/>
  <c r="U1072" i="8"/>
  <c r="U1082" i="8"/>
  <c r="U1043" i="8"/>
  <c r="U935" i="8"/>
  <c r="U914" i="8"/>
  <c r="U919" i="8"/>
  <c r="U1078" i="8"/>
  <c r="U1039" i="8"/>
  <c r="U923" i="8"/>
  <c r="U1051" i="8"/>
  <c r="U945" i="8"/>
  <c r="U769" i="8"/>
  <c r="U907" i="8"/>
  <c r="U861" i="8"/>
  <c r="U809" i="8"/>
  <c r="U899" i="8"/>
  <c r="U856" i="8"/>
  <c r="U805" i="8"/>
  <c r="U869" i="8"/>
  <c r="U818" i="8"/>
  <c r="U865" i="8"/>
  <c r="U798" i="8"/>
  <c r="U878" i="8"/>
  <c r="U836" i="8"/>
  <c r="U842" i="8"/>
  <c r="U874" i="8"/>
  <c r="U832" i="8"/>
  <c r="U893" i="8"/>
  <c r="U848" i="8"/>
  <c r="U887" i="8"/>
  <c r="U813" i="8"/>
  <c r="U785" i="8"/>
  <c r="U719" i="8"/>
  <c r="T720" i="8"/>
  <c r="U723" i="8"/>
  <c r="U714" i="8"/>
  <c r="U728" i="8"/>
  <c r="U760" i="8"/>
  <c r="U754" i="8"/>
  <c r="U706" i="8"/>
  <c r="U702" i="8"/>
  <c r="U693" i="8"/>
  <c r="U679" i="8"/>
  <c r="U666" i="8"/>
  <c r="U687" i="8"/>
  <c r="U41" i="8"/>
  <c r="U662" i="8"/>
  <c r="U581" i="8"/>
  <c r="U671" i="8"/>
  <c r="U241" i="8"/>
  <c r="U549" i="8"/>
  <c r="U220" i="8"/>
  <c r="U651" i="8"/>
  <c r="U658" i="8"/>
  <c r="U19" i="8"/>
  <c r="U560" i="8"/>
  <c r="U301" i="8"/>
  <c r="U198" i="8"/>
  <c r="U197" i="8" s="1"/>
  <c r="U643" i="8"/>
  <c r="U392" i="8"/>
  <c r="U622" i="8"/>
  <c r="U494" i="8"/>
  <c r="U449" i="8"/>
  <c r="U317" i="8"/>
  <c r="U636" i="8"/>
  <c r="U556" i="8"/>
  <c r="U482" i="8"/>
  <c r="U432" i="8"/>
  <c r="U431" i="8" s="1"/>
  <c r="U330" i="8"/>
  <c r="U567" i="8"/>
  <c r="U368" i="8"/>
  <c r="U616" i="8"/>
  <c r="U577" i="8"/>
  <c r="U545" i="8"/>
  <c r="U487" i="8"/>
  <c r="U444" i="8"/>
  <c r="U359" i="8"/>
  <c r="U235" i="8"/>
  <c r="U612" i="8"/>
  <c r="T249" i="8"/>
  <c r="U502" i="8"/>
  <c r="U425" i="8"/>
  <c r="U377" i="8"/>
  <c r="U526" i="8"/>
  <c r="U604" i="8"/>
  <c r="U471" i="8"/>
  <c r="U419" i="8"/>
  <c r="U339" i="8"/>
  <c r="U295" i="8"/>
  <c r="U213" i="8"/>
  <c r="U589" i="8"/>
  <c r="U520" i="8"/>
  <c r="U457" i="8"/>
  <c r="U285" i="8"/>
  <c r="U608" i="8"/>
  <c r="U453" i="8"/>
  <c r="U343" i="8"/>
  <c r="U248" i="8"/>
  <c r="U595" i="8"/>
  <c r="U465" i="8"/>
  <c r="U334" i="8"/>
  <c r="U290" i="8"/>
  <c r="U207" i="8"/>
  <c r="U573" i="8"/>
  <c r="U347" i="8"/>
  <c r="U627" i="8"/>
  <c r="U476" i="8"/>
  <c r="U325" i="8"/>
  <c r="U151" i="8"/>
  <c r="U96" i="8"/>
  <c r="U106" i="8"/>
  <c r="U59" i="8"/>
  <c r="U58" i="8" s="1"/>
  <c r="U139" i="8"/>
  <c r="U158" i="8"/>
  <c r="U90" i="8"/>
  <c r="U122" i="8"/>
  <c r="U68" i="8"/>
  <c r="U67" i="8" s="1"/>
  <c r="U50" i="8"/>
  <c r="U75" i="8"/>
  <c r="U33" i="8"/>
  <c r="U84" i="8"/>
  <c r="U11" i="8"/>
  <c r="M1191" i="8"/>
  <c r="L977" i="8"/>
  <c r="L976" i="8" s="1"/>
  <c r="M196" i="8"/>
  <c r="L166" i="8"/>
  <c r="L165" i="8" s="1"/>
  <c r="L59" i="8"/>
  <c r="L58" i="8" s="1"/>
  <c r="L560" i="8"/>
  <c r="L392" i="8"/>
  <c r="L391" i="8" s="1"/>
  <c r="L68" i="8"/>
  <c r="L67" i="8" s="1"/>
  <c r="L986" i="8"/>
  <c r="L985" i="8" s="1"/>
  <c r="L526" i="8"/>
  <c r="L525" i="8" s="1"/>
  <c r="M462" i="8"/>
  <c r="M461" i="8" s="1"/>
  <c r="L364" i="8"/>
  <c r="L363" i="8" s="1"/>
  <c r="L271" i="8"/>
  <c r="L19" i="8"/>
  <c r="L241" i="8"/>
  <c r="L240" i="8" s="1"/>
  <c r="L239" i="8" s="1"/>
  <c r="L198" i="8"/>
  <c r="L197" i="8" s="1"/>
  <c r="L187" i="8"/>
  <c r="L186" i="8" s="1"/>
  <c r="M927" i="8"/>
  <c r="L41" i="8"/>
  <c r="L745" i="8"/>
  <c r="L1282" i="8"/>
  <c r="L1119" i="8"/>
  <c r="L347" i="8"/>
  <c r="L158" i="8"/>
  <c r="L965" i="8"/>
  <c r="L945" i="8"/>
  <c r="L913" i="8"/>
  <c r="L826" i="8"/>
  <c r="L809" i="8"/>
  <c r="L778" i="8"/>
  <c r="L727" i="8"/>
  <c r="L706" i="8"/>
  <c r="L567" i="8"/>
  <c r="L502" i="8"/>
  <c r="L453" i="8"/>
  <c r="L425" i="8"/>
  <c r="L404" i="8"/>
  <c r="L359" i="8"/>
  <c r="L334" i="8"/>
  <c r="L290" i="8"/>
  <c r="L266" i="8"/>
  <c r="L212" i="8"/>
  <c r="L1213" i="8"/>
  <c r="L1104" i="8"/>
  <c r="L1082" i="8"/>
  <c r="L1077" i="8" s="1"/>
  <c r="L1062" i="8"/>
  <c r="L961" i="8"/>
  <c r="L940" i="8"/>
  <c r="L907" i="8"/>
  <c r="L898" i="8" s="1"/>
  <c r="L878" i="8"/>
  <c r="L861" i="8"/>
  <c r="L842" i="8"/>
  <c r="L822" i="8"/>
  <c r="L805" i="8"/>
  <c r="L723" i="8"/>
  <c r="L718" i="8" s="1"/>
  <c r="L702" i="8"/>
  <c r="L698" i="8" s="1"/>
  <c r="L622" i="8"/>
  <c r="L588" i="8"/>
  <c r="L573" i="8"/>
  <c r="L556" i="8"/>
  <c r="L475" i="8"/>
  <c r="L549" i="8"/>
  <c r="L1243" i="8"/>
  <c r="L1021" i="8"/>
  <c r="L656" i="8"/>
  <c r="L471" i="8"/>
  <c r="L419" i="8"/>
  <c r="L96" i="8"/>
  <c r="L50" i="8"/>
  <c r="L651" i="8"/>
  <c r="L75" i="8"/>
  <c r="L33" i="8"/>
  <c r="L11" i="8"/>
  <c r="L1260" i="8"/>
  <c r="L1179" i="8"/>
  <c r="L1157" i="8"/>
  <c r="L1131" i="8"/>
  <c r="L773" i="8"/>
  <c r="L507" i="8"/>
  <c r="L482" i="8"/>
  <c r="L1332" i="8"/>
  <c r="L330" i="8"/>
  <c r="L285" i="8"/>
  <c r="L256" i="8"/>
  <c r="L131" i="8"/>
  <c r="L754" i="8"/>
  <c r="L679" i="8"/>
  <c r="L1220" i="8"/>
  <c r="L581" i="8"/>
  <c r="L339" i="8"/>
  <c r="L317" i="8"/>
  <c r="L295" i="8"/>
  <c r="L957" i="8"/>
  <c r="L818" i="8"/>
  <c r="L790" i="8"/>
  <c r="L769" i="8"/>
  <c r="L714" i="8"/>
  <c r="L628" i="8"/>
  <c r="L604" i="8"/>
  <c r="L577" i="8"/>
  <c r="L545" i="8"/>
  <c r="L487" i="8"/>
  <c r="L686" i="8"/>
  <c r="L464" i="8"/>
  <c r="L444" i="8"/>
  <c r="L415" i="8"/>
  <c r="L343" i="8"/>
  <c r="L325" i="8"/>
  <c r="L179" i="8"/>
  <c r="L151" i="8"/>
  <c r="L122" i="8"/>
  <c r="L1092" i="8"/>
  <c r="L1072" i="8"/>
  <c r="L1051" i="8"/>
  <c r="L1035" i="8"/>
  <c r="L1008" i="8"/>
  <c r="L969" i="8"/>
  <c r="L950" i="8"/>
  <c r="L923" i="8"/>
  <c r="L918" i="8" s="1"/>
  <c r="L893" i="8"/>
  <c r="L869" i="8"/>
  <c r="L852" i="8"/>
  <c r="L847" i="8" s="1"/>
  <c r="L832" i="8"/>
  <c r="L813" i="8"/>
  <c r="L736" i="8"/>
  <c r="L635" i="8"/>
  <c r="L612" i="8"/>
  <c r="L595" i="8"/>
  <c r="L1324" i="8"/>
  <c r="L616" i="8"/>
  <c r="L1232" i="8"/>
  <c r="L220" i="8"/>
  <c r="L139" i="8"/>
  <c r="L301" i="8"/>
  <c r="L1162" i="8"/>
  <c r="L106" i="8"/>
  <c r="L1205" i="8"/>
  <c r="L798" i="8"/>
  <c r="L377" i="8"/>
  <c r="L694" i="8"/>
  <c r="L643" i="8"/>
  <c r="L409" i="8"/>
  <c r="L84" i="8"/>
  <c r="L1112" i="8"/>
  <c r="L1013" i="8"/>
  <c r="L885" i="8"/>
  <c r="L90" i="8"/>
  <c r="L1187" i="8"/>
  <c r="L1146" i="8"/>
  <c r="L785" i="8"/>
  <c r="L760" i="8"/>
  <c r="L520" i="8"/>
  <c r="L494" i="8"/>
  <c r="M766" i="8"/>
  <c r="M765" i="8" s="1"/>
  <c r="M1218" i="8"/>
  <c r="M1217" i="8" s="1"/>
  <c r="M544" i="8"/>
  <c r="M543" i="8" s="1"/>
  <c r="M217" i="8"/>
  <c r="M692" i="8"/>
  <c r="M691" i="8" s="1"/>
  <c r="M846" i="8"/>
  <c r="M661" i="8"/>
  <c r="M649" i="8" s="1"/>
  <c r="M571" i="8"/>
  <c r="M1109" i="8"/>
  <c r="M322" i="8"/>
  <c r="M321" i="8" s="1"/>
  <c r="M975" i="8"/>
  <c r="M974" i="8" s="1"/>
  <c r="M973" i="8" s="1"/>
  <c r="M282" i="8"/>
  <c r="M281" i="8" s="1"/>
  <c r="M55" i="8"/>
  <c r="M7" i="8" s="1"/>
  <c r="M6" i="8" s="1"/>
  <c r="L661" i="8"/>
  <c r="M1250" i="8"/>
  <c r="M796" i="8"/>
  <c r="M374" i="8"/>
  <c r="M373" i="8" s="1"/>
  <c r="M1032" i="8"/>
  <c r="M1031" i="8" s="1"/>
  <c r="M1161" i="8"/>
  <c r="M1150" i="8" s="1"/>
  <c r="R659" i="8"/>
  <c r="T660" i="8"/>
  <c r="N1274" i="8"/>
  <c r="P1274" i="8"/>
  <c r="Q1274" i="8"/>
  <c r="S1274" i="8"/>
  <c r="N1200" i="8"/>
  <c r="P1200" i="8"/>
  <c r="Q1200" i="8"/>
  <c r="N1053" i="8"/>
  <c r="P1053" i="8"/>
  <c r="Q1053" i="8"/>
  <c r="S1053" i="8"/>
  <c r="N1041" i="8"/>
  <c r="P1041" i="8"/>
  <c r="Q1041" i="8"/>
  <c r="S1041" i="8"/>
  <c r="N1037" i="8"/>
  <c r="P1037" i="8"/>
  <c r="Q1037" i="8"/>
  <c r="S1037" i="8"/>
  <c r="N909" i="8"/>
  <c r="P909" i="8"/>
  <c r="Q909" i="8"/>
  <c r="S909" i="8"/>
  <c r="N901" i="8"/>
  <c r="P901" i="8"/>
  <c r="Q901" i="8"/>
  <c r="S901" i="8"/>
  <c r="U1020" i="8" l="1"/>
  <c r="U1019" i="8" s="1"/>
  <c r="U1296" i="8"/>
  <c r="U1318" i="8"/>
  <c r="U1332" i="8"/>
  <c r="U1304" i="8"/>
  <c r="U1324" i="8"/>
  <c r="U1312" i="8"/>
  <c r="U1259" i="8"/>
  <c r="U1242" i="8"/>
  <c r="U1254" i="8"/>
  <c r="U1265" i="8"/>
  <c r="U1281" i="8"/>
  <c r="U1178" i="8"/>
  <c r="U1145" i="8"/>
  <c r="U1163" i="8"/>
  <c r="U1153" i="8"/>
  <c r="U1130" i="8"/>
  <c r="U1118" i="8"/>
  <c r="U1103" i="8"/>
  <c r="U930" i="8"/>
  <c r="T919" i="8"/>
  <c r="U1013" i="8"/>
  <c r="U1003" i="8"/>
  <c r="U898" i="8"/>
  <c r="U944" i="8"/>
  <c r="U918" i="8"/>
  <c r="U1077" i="8"/>
  <c r="U913" i="8"/>
  <c r="U1071" i="8"/>
  <c r="U1061" i="8"/>
  <c r="U949" i="8"/>
  <c r="U1055" i="8"/>
  <c r="U1034" i="8"/>
  <c r="U939" i="8"/>
  <c r="T931" i="8"/>
  <c r="U886" i="8"/>
  <c r="U892" i="8"/>
  <c r="U873" i="8"/>
  <c r="U831" i="8"/>
  <c r="U797" i="8"/>
  <c r="U804" i="8"/>
  <c r="U860" i="8"/>
  <c r="U841" i="8"/>
  <c r="U784" i="8"/>
  <c r="U759" i="8"/>
  <c r="U710" i="8"/>
  <c r="T719" i="8"/>
  <c r="U753" i="8"/>
  <c r="U727" i="8"/>
  <c r="U718" i="8"/>
  <c r="U698" i="8"/>
  <c r="U240" i="8"/>
  <c r="U239" i="8" s="1"/>
  <c r="U670" i="8"/>
  <c r="U678" i="8"/>
  <c r="U686" i="8"/>
  <c r="U661" i="8"/>
  <c r="U300" i="8"/>
  <c r="U657" i="8"/>
  <c r="U544" i="8"/>
  <c r="U543" i="8" s="1"/>
  <c r="U642" i="8"/>
  <c r="U324" i="8"/>
  <c r="U626" i="8"/>
  <c r="U572" i="8"/>
  <c r="U289" i="8"/>
  <c r="U464" i="8"/>
  <c r="U284" i="8"/>
  <c r="U519" i="8"/>
  <c r="U212" i="8"/>
  <c r="U338" i="8"/>
  <c r="U470" i="8"/>
  <c r="U525" i="8"/>
  <c r="U376" i="8"/>
  <c r="U358" i="8"/>
  <c r="U486" i="8"/>
  <c r="U364" i="8"/>
  <c r="U329" i="8"/>
  <c r="U481" i="8"/>
  <c r="U635" i="8"/>
  <c r="U448" i="8"/>
  <c r="U621" i="8"/>
  <c r="U391" i="8"/>
  <c r="U475" i="8"/>
  <c r="U206" i="8"/>
  <c r="U594" i="8"/>
  <c r="U588" i="8"/>
  <c r="U294" i="8"/>
  <c r="U603" i="8"/>
  <c r="U424" i="8"/>
  <c r="T248" i="8"/>
  <c r="U316" i="8"/>
  <c r="U493" i="8"/>
  <c r="U219" i="8"/>
  <c r="U138" i="8"/>
  <c r="U157" i="8"/>
  <c r="U95" i="8"/>
  <c r="U89" i="8"/>
  <c r="U105" i="8"/>
  <c r="U150" i="8"/>
  <c r="M162" i="8"/>
  <c r="M101" i="8" s="1"/>
  <c r="U18" i="8"/>
  <c r="U17" i="8" s="1"/>
  <c r="U40" i="8"/>
  <c r="U39" i="8" s="1"/>
  <c r="U83" i="8"/>
  <c r="U10" i="8"/>
  <c r="U66" i="8"/>
  <c r="U57" i="8"/>
  <c r="L265" i="8"/>
  <c r="L264" i="8" s="1"/>
  <c r="L18" i="8"/>
  <c r="L17" i="8" s="1"/>
  <c r="M648" i="8"/>
  <c r="M633" i="8" s="1"/>
  <c r="M599" i="8" s="1"/>
  <c r="L40" i="8"/>
  <c r="L39" i="8" s="1"/>
  <c r="L693" i="8"/>
  <c r="L105" i="8"/>
  <c r="L138" i="8"/>
  <c r="L634" i="8"/>
  <c r="L1034" i="8"/>
  <c r="L1071" i="8"/>
  <c r="L324" i="8"/>
  <c r="L768" i="8"/>
  <c r="L817" i="8"/>
  <c r="L316" i="8"/>
  <c r="L130" i="8"/>
  <c r="L255" i="8"/>
  <c r="L329" i="8"/>
  <c r="L1130" i="8"/>
  <c r="L10" i="8"/>
  <c r="L650" i="8"/>
  <c r="L66" i="8"/>
  <c r="L572" i="8"/>
  <c r="L289" i="8"/>
  <c r="L403" i="8"/>
  <c r="L448" i="8"/>
  <c r="L501" i="8"/>
  <c r="L390" i="8"/>
  <c r="M261" i="8"/>
  <c r="L519" i="8"/>
  <c r="L784" i="8"/>
  <c r="L1012" i="8"/>
  <c r="L83" i="8"/>
  <c r="L642" i="8"/>
  <c r="L797" i="8"/>
  <c r="L219" i="8"/>
  <c r="L892" i="8"/>
  <c r="L949" i="8"/>
  <c r="L178" i="8"/>
  <c r="L463" i="8"/>
  <c r="L486" i="8"/>
  <c r="L603" i="8"/>
  <c r="L710" i="8"/>
  <c r="L956" i="8"/>
  <c r="L57" i="8"/>
  <c r="L481" i="8"/>
  <c r="L95" i="8"/>
  <c r="L1242" i="8"/>
  <c r="L621" i="8"/>
  <c r="L860" i="8"/>
  <c r="L1212" i="8"/>
  <c r="L358" i="8"/>
  <c r="L1281" i="8"/>
  <c r="L1111" i="8"/>
  <c r="T659" i="8"/>
  <c r="L1178" i="8"/>
  <c r="L430" i="8"/>
  <c r="L1204" i="8"/>
  <c r="L1003" i="8"/>
  <c r="L1091" i="8"/>
  <c r="L789" i="8"/>
  <c r="L294" i="8"/>
  <c r="L338" i="8"/>
  <c r="L678" i="8"/>
  <c r="L753" i="8"/>
  <c r="L744" i="8" s="1"/>
  <c r="L206" i="8"/>
  <c r="L284" i="8"/>
  <c r="L1153" i="8"/>
  <c r="L1259" i="8"/>
  <c r="L470" i="8"/>
  <c r="L544" i="8"/>
  <c r="L424" i="8"/>
  <c r="L164" i="8"/>
  <c r="L408" i="8"/>
  <c r="L594" i="8"/>
  <c r="L493" i="8"/>
  <c r="L759" i="8"/>
  <c r="L1145" i="8"/>
  <c r="L89" i="8"/>
  <c r="L376" i="8"/>
  <c r="L300" i="8"/>
  <c r="L1231" i="8"/>
  <c r="L1323" i="8"/>
  <c r="L735" i="8"/>
  <c r="L831" i="8"/>
  <c r="L150" i="8"/>
  <c r="L627" i="8"/>
  <c r="L1219" i="8"/>
  <c r="L185" i="8"/>
  <c r="L1331" i="8"/>
  <c r="L414" i="8"/>
  <c r="L1020" i="8"/>
  <c r="L804" i="8"/>
  <c r="L841" i="8"/>
  <c r="L873" i="8"/>
  <c r="L939" i="8"/>
  <c r="L1061" i="8"/>
  <c r="L1103" i="8"/>
  <c r="L944" i="8"/>
  <c r="L157" i="8"/>
  <c r="L1118" i="8"/>
  <c r="L524" i="8"/>
  <c r="L1076" i="8"/>
  <c r="M542" i="8"/>
  <c r="M498" i="8" s="1"/>
  <c r="M372" i="8" s="1"/>
  <c r="M795" i="8"/>
  <c r="M794" i="8" s="1"/>
  <c r="M764" i="8" s="1"/>
  <c r="M1141" i="8"/>
  <c r="M1030" i="8"/>
  <c r="R1107" i="8"/>
  <c r="R1106" i="8" s="1"/>
  <c r="R1105" i="8" s="1"/>
  <c r="R1104" i="8" s="1"/>
  <c r="R1103" i="8" s="1"/>
  <c r="S1108" i="8"/>
  <c r="R654" i="8"/>
  <c r="R653" i="8" s="1"/>
  <c r="R652" i="8" s="1"/>
  <c r="R651" i="8" s="1"/>
  <c r="S655" i="8"/>
  <c r="R646" i="8"/>
  <c r="R647" i="8" s="1"/>
  <c r="S647" i="8"/>
  <c r="U647" i="8"/>
  <c r="S990" i="8"/>
  <c r="U990" i="8" s="1"/>
  <c r="S1001" i="8"/>
  <c r="U1001" i="8" s="1"/>
  <c r="R989" i="8"/>
  <c r="T989" i="8" s="1"/>
  <c r="R990" i="8"/>
  <c r="T990" i="8" s="1"/>
  <c r="R991" i="8"/>
  <c r="T991" i="8" s="1"/>
  <c r="R994" i="8"/>
  <c r="T994" i="8" s="1"/>
  <c r="R995" i="8"/>
  <c r="T995" i="8" s="1"/>
  <c r="R1001" i="8"/>
  <c r="R1002" i="8"/>
  <c r="T1002" i="8" s="1"/>
  <c r="R998" i="8"/>
  <c r="R997" i="8" s="1"/>
  <c r="R996" i="8" s="1"/>
  <c r="S993" i="8"/>
  <c r="S992" i="8" s="1"/>
  <c r="S997" i="8"/>
  <c r="S996" i="8" s="1"/>
  <c r="Q988" i="8"/>
  <c r="Q987" i="8" s="1"/>
  <c r="Q993" i="8"/>
  <c r="Q992" i="8" s="1"/>
  <c r="Q1000" i="8"/>
  <c r="Q999" i="8" s="1"/>
  <c r="Q997" i="8"/>
  <c r="Q996" i="8" s="1"/>
  <c r="U750" i="8"/>
  <c r="T749" i="8"/>
  <c r="S748" i="8"/>
  <c r="S747" i="8" s="1"/>
  <c r="S750" i="8"/>
  <c r="Q748" i="8"/>
  <c r="Q747" i="8" s="1"/>
  <c r="Q750" i="8"/>
  <c r="R380" i="8"/>
  <c r="T380" i="8" s="1"/>
  <c r="R381" i="8"/>
  <c r="R384" i="8"/>
  <c r="R383" i="8" s="1"/>
  <c r="R382" i="8" s="1"/>
  <c r="R387" i="8"/>
  <c r="T387" i="8" s="1"/>
  <c r="R389" i="8"/>
  <c r="R388" i="8" s="1"/>
  <c r="S379" i="8"/>
  <c r="S378" i="8" s="1"/>
  <c r="S383" i="8"/>
  <c r="S382" i="8" s="1"/>
  <c r="S386" i="8"/>
  <c r="S388" i="8"/>
  <c r="Q379" i="8"/>
  <c r="Q378" i="8" s="1"/>
  <c r="Q383" i="8"/>
  <c r="Q382" i="8" s="1"/>
  <c r="Q386" i="8"/>
  <c r="Q388" i="8"/>
  <c r="P725" i="8"/>
  <c r="P724" i="8" s="1"/>
  <c r="P723" i="8" s="1"/>
  <c r="P718" i="8" s="1"/>
  <c r="P696" i="8"/>
  <c r="P695" i="8" s="1"/>
  <c r="P694" i="8" s="1"/>
  <c r="P693" i="8" s="1"/>
  <c r="P700" i="8"/>
  <c r="P699" i="8" s="1"/>
  <c r="P704" i="8"/>
  <c r="P703" i="8" s="1"/>
  <c r="P702" i="8" s="1"/>
  <c r="P708" i="8"/>
  <c r="P707" i="8" s="1"/>
  <c r="P706" i="8" s="1"/>
  <c r="P712" i="8"/>
  <c r="P711" i="8" s="1"/>
  <c r="P716" i="8"/>
  <c r="P715" i="8" s="1"/>
  <c r="P714" i="8" s="1"/>
  <c r="P730" i="8"/>
  <c r="P729" i="8" s="1"/>
  <c r="P728" i="8" s="1"/>
  <c r="P727" i="8" s="1"/>
  <c r="P606" i="8"/>
  <c r="P605" i="8" s="1"/>
  <c r="P604" i="8" s="1"/>
  <c r="P610" i="8"/>
  <c r="P609" i="8" s="1"/>
  <c r="P608" i="8" s="1"/>
  <c r="P614" i="8"/>
  <c r="P613" i="8" s="1"/>
  <c r="P612" i="8" s="1"/>
  <c r="P618" i="8"/>
  <c r="P617" i="8" s="1"/>
  <c r="P616" i="8" s="1"/>
  <c r="P624" i="8"/>
  <c r="P623" i="8" s="1"/>
  <c r="P622" i="8" s="1"/>
  <c r="P621" i="8" s="1"/>
  <c r="P620" i="8" s="1"/>
  <c r="P629" i="8"/>
  <c r="P628" i="8" s="1"/>
  <c r="P627" i="8" s="1"/>
  <c r="P626" i="8" s="1"/>
  <c r="P638" i="8"/>
  <c r="P637" i="8" s="1"/>
  <c r="P636" i="8" s="1"/>
  <c r="P635" i="8" s="1"/>
  <c r="P634" i="8" s="1"/>
  <c r="P645" i="8"/>
  <c r="P644" i="8" s="1"/>
  <c r="P643" i="8" s="1"/>
  <c r="P642" i="8" s="1"/>
  <c r="P641" i="8" s="1"/>
  <c r="P689" i="8"/>
  <c r="P688" i="8" s="1"/>
  <c r="P687" i="8" s="1"/>
  <c r="P686" i="8" s="1"/>
  <c r="P664" i="8"/>
  <c r="P663" i="8" s="1"/>
  <c r="P662" i="8" s="1"/>
  <c r="P668" i="8"/>
  <c r="P667" i="8" s="1"/>
  <c r="P666" i="8" s="1"/>
  <c r="P653" i="8"/>
  <c r="P652" i="8" s="1"/>
  <c r="P651" i="8" s="1"/>
  <c r="P658" i="8"/>
  <c r="P657" i="8" s="1"/>
  <c r="P656" i="8" s="1"/>
  <c r="P673" i="8"/>
  <c r="P672" i="8" s="1"/>
  <c r="P676" i="8"/>
  <c r="P675" i="8" s="1"/>
  <c r="P681" i="8"/>
  <c r="P680" i="8" s="1"/>
  <c r="P684" i="8"/>
  <c r="P683" i="8" s="1"/>
  <c r="P108" i="8"/>
  <c r="P107" i="8" s="1"/>
  <c r="P113" i="8"/>
  <c r="P112" i="8" s="1"/>
  <c r="P117" i="8"/>
  <c r="P124" i="8"/>
  <c r="P123" i="8" s="1"/>
  <c r="P122" i="8" s="1"/>
  <c r="P133" i="8"/>
  <c r="P132" i="8" s="1"/>
  <c r="P131" i="8" s="1"/>
  <c r="P130" i="8" s="1"/>
  <c r="P129" i="8" s="1"/>
  <c r="P128" i="8" s="1"/>
  <c r="P127" i="8" s="1"/>
  <c r="P141" i="8"/>
  <c r="P140" i="8" s="1"/>
  <c r="P146" i="8"/>
  <c r="P145" i="8" s="1"/>
  <c r="P168" i="8"/>
  <c r="P167" i="8" s="1"/>
  <c r="P173" i="8"/>
  <c r="P172" i="8" s="1"/>
  <c r="P189" i="8"/>
  <c r="P188" i="8" s="1"/>
  <c r="P193" i="8"/>
  <c r="P192" i="8" s="1"/>
  <c r="P199" i="8"/>
  <c r="P204" i="8"/>
  <c r="P203" i="8" s="1"/>
  <c r="P209" i="8"/>
  <c r="P208" i="8" s="1"/>
  <c r="P215" i="8"/>
  <c r="P214" i="8" s="1"/>
  <c r="P213" i="8" s="1"/>
  <c r="P212" i="8" s="1"/>
  <c r="P243" i="8"/>
  <c r="P242" i="8" s="1"/>
  <c r="P246" i="8"/>
  <c r="P245" i="8" s="1"/>
  <c r="P222" i="8"/>
  <c r="P221" i="8" s="1"/>
  <c r="P227" i="8"/>
  <c r="P226" i="8" s="1"/>
  <c r="P230" i="8"/>
  <c r="P237" i="8"/>
  <c r="P236" i="8" s="1"/>
  <c r="P180" i="8"/>
  <c r="P179" i="8" s="1"/>
  <c r="P178" i="8" s="1"/>
  <c r="P177" i="8" s="1"/>
  <c r="P176" i="8" s="1"/>
  <c r="P153" i="8"/>
  <c r="P152" i="8" s="1"/>
  <c r="P151" i="8" s="1"/>
  <c r="P150" i="8" s="1"/>
  <c r="P149" i="8" s="1"/>
  <c r="P148" i="8" s="1"/>
  <c r="P160" i="8"/>
  <c r="P159" i="8" s="1"/>
  <c r="P158" i="8" s="1"/>
  <c r="P157" i="8" s="1"/>
  <c r="P156" i="8" s="1"/>
  <c r="P155" i="8" s="1"/>
  <c r="P258" i="8"/>
  <c r="P257" i="8" s="1"/>
  <c r="P256" i="8" s="1"/>
  <c r="P255" i="8" s="1"/>
  <c r="P254" i="8" s="1"/>
  <c r="P253" i="8" s="1"/>
  <c r="P252" i="8" s="1"/>
  <c r="P268" i="8"/>
  <c r="P267" i="8" s="1"/>
  <c r="P266" i="8" s="1"/>
  <c r="P273" i="8"/>
  <c r="P272" i="8" s="1"/>
  <c r="P278" i="8"/>
  <c r="P277" i="8" s="1"/>
  <c r="P327" i="8"/>
  <c r="P326" i="8" s="1"/>
  <c r="P325" i="8" s="1"/>
  <c r="P324" i="8" s="1"/>
  <c r="P332" i="8"/>
  <c r="P331" i="8" s="1"/>
  <c r="P330" i="8" s="1"/>
  <c r="P336" i="8"/>
  <c r="P335" i="8" s="1"/>
  <c r="P334" i="8" s="1"/>
  <c r="P341" i="8"/>
  <c r="P340" i="8" s="1"/>
  <c r="P339" i="8" s="1"/>
  <c r="P345" i="8"/>
  <c r="P344" i="8" s="1"/>
  <c r="P343" i="8" s="1"/>
  <c r="P349" i="8"/>
  <c r="P348" i="8" s="1"/>
  <c r="P347" i="8" s="1"/>
  <c r="P361" i="8"/>
  <c r="P360" i="8" s="1"/>
  <c r="P359" i="8" s="1"/>
  <c r="P358" i="8" s="1"/>
  <c r="P357" i="8" s="1"/>
  <c r="P366" i="8"/>
  <c r="P365" i="8" s="1"/>
  <c r="P370" i="8"/>
  <c r="P369" i="8" s="1"/>
  <c r="P368" i="8" s="1"/>
  <c r="P287" i="8"/>
  <c r="P286" i="8" s="1"/>
  <c r="P285" i="8" s="1"/>
  <c r="P284" i="8" s="1"/>
  <c r="P292" i="8"/>
  <c r="P291" i="8" s="1"/>
  <c r="P290" i="8" s="1"/>
  <c r="P289" i="8" s="1"/>
  <c r="P297" i="8"/>
  <c r="P296" i="8" s="1"/>
  <c r="P295" i="8" s="1"/>
  <c r="P294" i="8" s="1"/>
  <c r="P303" i="8"/>
  <c r="P302" i="8" s="1"/>
  <c r="P308" i="8"/>
  <c r="P307" i="8" s="1"/>
  <c r="P312" i="8"/>
  <c r="P311" i="8" s="1"/>
  <c r="P319" i="8"/>
  <c r="P318" i="8" s="1"/>
  <c r="P317" i="8" s="1"/>
  <c r="P316" i="8" s="1"/>
  <c r="P315" i="8" s="1"/>
  <c r="P467" i="8"/>
  <c r="P466" i="8" s="1"/>
  <c r="P465" i="8" s="1"/>
  <c r="P464" i="8" s="1"/>
  <c r="P463" i="8" s="1"/>
  <c r="P473" i="8"/>
  <c r="P472" i="8" s="1"/>
  <c r="P471" i="8" s="1"/>
  <c r="P470" i="8" s="1"/>
  <c r="P478" i="8"/>
  <c r="P477" i="8" s="1"/>
  <c r="P476" i="8" s="1"/>
  <c r="P475" i="8" s="1"/>
  <c r="P484" i="8"/>
  <c r="P483" i="8" s="1"/>
  <c r="P482" i="8" s="1"/>
  <c r="P481" i="8" s="1"/>
  <c r="P489" i="8"/>
  <c r="P488" i="8" s="1"/>
  <c r="P487" i="8" s="1"/>
  <c r="P486" i="8" s="1"/>
  <c r="P496" i="8"/>
  <c r="P495" i="8" s="1"/>
  <c r="P494" i="8" s="1"/>
  <c r="P493" i="8" s="1"/>
  <c r="P492" i="8" s="1"/>
  <c r="P491" i="8" s="1"/>
  <c r="P547" i="8"/>
  <c r="P546" i="8" s="1"/>
  <c r="P545" i="8" s="1"/>
  <c r="P551" i="8"/>
  <c r="P550" i="8" s="1"/>
  <c r="P554" i="8"/>
  <c r="P553" i="8" s="1"/>
  <c r="P558" i="8"/>
  <c r="P557" i="8" s="1"/>
  <c r="P556" i="8" s="1"/>
  <c r="P569" i="8"/>
  <c r="P568" i="8" s="1"/>
  <c r="P567" i="8" s="1"/>
  <c r="P562" i="8"/>
  <c r="P561" i="8" s="1"/>
  <c r="P565" i="8"/>
  <c r="P564" i="8" s="1"/>
  <c r="P575" i="8"/>
  <c r="P574" i="8" s="1"/>
  <c r="P573" i="8" s="1"/>
  <c r="P579" i="8"/>
  <c r="P578" i="8" s="1"/>
  <c r="P577" i="8" s="1"/>
  <c r="P583" i="8"/>
  <c r="P582" i="8" s="1"/>
  <c r="P586" i="8"/>
  <c r="P585" i="8" s="1"/>
  <c r="P591" i="8"/>
  <c r="P590" i="8" s="1"/>
  <c r="P589" i="8" s="1"/>
  <c r="P588" i="8" s="1"/>
  <c r="P504" i="8"/>
  <c r="P503" i="8" s="1"/>
  <c r="P502" i="8" s="1"/>
  <c r="P509" i="8"/>
  <c r="P508" i="8" s="1"/>
  <c r="P514" i="8"/>
  <c r="P513" i="8" s="1"/>
  <c r="P597" i="8"/>
  <c r="P596" i="8" s="1"/>
  <c r="P595" i="8" s="1"/>
  <c r="P594" i="8" s="1"/>
  <c r="P593" i="8" s="1"/>
  <c r="P522" i="8"/>
  <c r="P521" i="8" s="1"/>
  <c r="P520" i="8" s="1"/>
  <c r="P519" i="8" s="1"/>
  <c r="P518" i="8" s="1"/>
  <c r="P528" i="8"/>
  <c r="P527" i="8" s="1"/>
  <c r="P533" i="8"/>
  <c r="P532" i="8" s="1"/>
  <c r="P539" i="8"/>
  <c r="P537" i="8"/>
  <c r="P434" i="8"/>
  <c r="P433" i="8" s="1"/>
  <c r="P432" i="8" s="1"/>
  <c r="P446" i="8"/>
  <c r="P445" i="8" s="1"/>
  <c r="P444" i="8" s="1"/>
  <c r="P451" i="8"/>
  <c r="P450" i="8" s="1"/>
  <c r="P449" i="8" s="1"/>
  <c r="P459" i="8"/>
  <c r="P458" i="8" s="1"/>
  <c r="P457" i="8" s="1"/>
  <c r="P455" i="8"/>
  <c r="P454" i="8" s="1"/>
  <c r="P453" i="8" s="1"/>
  <c r="P406" i="8"/>
  <c r="P405" i="8" s="1"/>
  <c r="P404" i="8" s="1"/>
  <c r="P403" i="8" s="1"/>
  <c r="P411" i="8"/>
  <c r="P410" i="8" s="1"/>
  <c r="P409" i="8" s="1"/>
  <c r="P408" i="8" s="1"/>
  <c r="P421" i="8"/>
  <c r="P420" i="8" s="1"/>
  <c r="P419" i="8" s="1"/>
  <c r="P417" i="8"/>
  <c r="P416" i="8" s="1"/>
  <c r="P415" i="8" s="1"/>
  <c r="P427" i="8"/>
  <c r="P426" i="8" s="1"/>
  <c r="P425" i="8" s="1"/>
  <c r="P424" i="8" s="1"/>
  <c r="P423" i="8" s="1"/>
  <c r="P386" i="8"/>
  <c r="P388" i="8"/>
  <c r="P379" i="8"/>
  <c r="P378" i="8" s="1"/>
  <c r="P394" i="8"/>
  <c r="P393" i="8" s="1"/>
  <c r="P397" i="8"/>
  <c r="P748" i="8"/>
  <c r="P747" i="8" s="1"/>
  <c r="P746" i="8" s="1"/>
  <c r="P745" i="8" s="1"/>
  <c r="P756" i="8"/>
  <c r="P755" i="8" s="1"/>
  <c r="P754" i="8" s="1"/>
  <c r="P753" i="8" s="1"/>
  <c r="P762" i="8"/>
  <c r="P761" i="8" s="1"/>
  <c r="P760" i="8" s="1"/>
  <c r="P759" i="8" s="1"/>
  <c r="P758" i="8" s="1"/>
  <c r="P771" i="8"/>
  <c r="P770" i="8" s="1"/>
  <c r="P769" i="8" s="1"/>
  <c r="P775" i="8"/>
  <c r="P774" i="8" s="1"/>
  <c r="P773" i="8" s="1"/>
  <c r="P780" i="8"/>
  <c r="P779" i="8" s="1"/>
  <c r="P778" i="8" s="1"/>
  <c r="P792" i="8"/>
  <c r="P791" i="8" s="1"/>
  <c r="P790" i="8" s="1"/>
  <c r="P789" i="8" s="1"/>
  <c r="P787" i="8"/>
  <c r="P786" i="8" s="1"/>
  <c r="P785" i="8" s="1"/>
  <c r="P784" i="8" s="1"/>
  <c r="P1016" i="8"/>
  <c r="P1015" i="8" s="1"/>
  <c r="P1014" i="8" s="1"/>
  <c r="P1013" i="8" s="1"/>
  <c r="P1012" i="8" s="1"/>
  <c r="P1023" i="8"/>
  <c r="P1022" i="8" s="1"/>
  <c r="P1028" i="8"/>
  <c r="P1027" i="8" s="1"/>
  <c r="P979" i="8"/>
  <c r="P978" i="8" s="1"/>
  <c r="P983" i="8"/>
  <c r="P982" i="8" s="1"/>
  <c r="P988" i="8"/>
  <c r="P987" i="8" s="1"/>
  <c r="P993" i="8"/>
  <c r="P992" i="8" s="1"/>
  <c r="P1000" i="8"/>
  <c r="P999" i="8" s="1"/>
  <c r="P1006" i="8"/>
  <c r="P1005" i="8" s="1"/>
  <c r="P1004" i="8" s="1"/>
  <c r="P1010" i="8"/>
  <c r="P1009" i="8" s="1"/>
  <c r="P1008" i="8" s="1"/>
  <c r="P889" i="8"/>
  <c r="P888" i="8" s="1"/>
  <c r="P887" i="8" s="1"/>
  <c r="P886" i="8" s="1"/>
  <c r="P885" i="8" s="1"/>
  <c r="P895" i="8"/>
  <c r="P894" i="8" s="1"/>
  <c r="P893" i="8" s="1"/>
  <c r="P892" i="8" s="1"/>
  <c r="P891" i="8" s="1"/>
  <c r="P900" i="8"/>
  <c r="P899" i="8" s="1"/>
  <c r="P908" i="8"/>
  <c r="P907" i="8" s="1"/>
  <c r="P916" i="8"/>
  <c r="P915" i="8" s="1"/>
  <c r="P914" i="8" s="1"/>
  <c r="P913" i="8" s="1"/>
  <c r="P925" i="8"/>
  <c r="P924" i="8" s="1"/>
  <c r="P923" i="8" s="1"/>
  <c r="P918" i="8" s="1"/>
  <c r="P800" i="8"/>
  <c r="P802" i="8"/>
  <c r="P807" i="8"/>
  <c r="P806" i="8" s="1"/>
  <c r="P805" i="8" s="1"/>
  <c r="P811" i="8"/>
  <c r="P810" i="8" s="1"/>
  <c r="P815" i="8"/>
  <c r="P814" i="8" s="1"/>
  <c r="P820" i="8"/>
  <c r="P819" i="8" s="1"/>
  <c r="P818" i="8" s="1"/>
  <c r="P824" i="8"/>
  <c r="P823" i="8" s="1"/>
  <c r="P822" i="8" s="1"/>
  <c r="P828" i="8"/>
  <c r="P827" i="8" s="1"/>
  <c r="P826" i="8" s="1"/>
  <c r="P838" i="8"/>
  <c r="P837" i="8" s="1"/>
  <c r="P836" i="8" s="1"/>
  <c r="P834" i="8"/>
  <c r="P833" i="8" s="1"/>
  <c r="P832" i="8" s="1"/>
  <c r="P850" i="8"/>
  <c r="P849" i="8" s="1"/>
  <c r="P848" i="8" s="1"/>
  <c r="P854" i="8"/>
  <c r="P853" i="8" s="1"/>
  <c r="P852" i="8" s="1"/>
  <c r="P858" i="8"/>
  <c r="P857" i="8" s="1"/>
  <c r="P856" i="8" s="1"/>
  <c r="P863" i="8"/>
  <c r="P862" i="8" s="1"/>
  <c r="P861" i="8" s="1"/>
  <c r="P867" i="8"/>
  <c r="P866" i="8" s="1"/>
  <c r="P865" i="8" s="1"/>
  <c r="P871" i="8"/>
  <c r="P870" i="8" s="1"/>
  <c r="P869" i="8" s="1"/>
  <c r="P876" i="8"/>
  <c r="P875" i="8" s="1"/>
  <c r="P874" i="8" s="1"/>
  <c r="P880" i="8"/>
  <c r="P844" i="8"/>
  <c r="P843" i="8" s="1"/>
  <c r="P842" i="8" s="1"/>
  <c r="P841" i="8" s="1"/>
  <c r="P840" i="8" s="1"/>
  <c r="P959" i="8"/>
  <c r="P958" i="8" s="1"/>
  <c r="P957" i="8" s="1"/>
  <c r="P963" i="8"/>
  <c r="P962" i="8" s="1"/>
  <c r="P961" i="8" s="1"/>
  <c r="P967" i="8"/>
  <c r="P966" i="8" s="1"/>
  <c r="P965" i="8" s="1"/>
  <c r="P971" i="8"/>
  <c r="P970" i="8" s="1"/>
  <c r="P969" i="8" s="1"/>
  <c r="P937" i="8"/>
  <c r="P936" i="8" s="1"/>
  <c r="P935" i="8" s="1"/>
  <c r="P930" i="8" s="1"/>
  <c r="P942" i="8"/>
  <c r="P941" i="8" s="1"/>
  <c r="P940" i="8" s="1"/>
  <c r="P939" i="8" s="1"/>
  <c r="P947" i="8"/>
  <c r="P946" i="8" s="1"/>
  <c r="P945" i="8" s="1"/>
  <c r="P944" i="8" s="1"/>
  <c r="P952" i="8"/>
  <c r="P951" i="8" s="1"/>
  <c r="P950" i="8" s="1"/>
  <c r="P949" i="8" s="1"/>
  <c r="P1036" i="8"/>
  <c r="P1035" i="8" s="1"/>
  <c r="P1040" i="8"/>
  <c r="P1039" i="8" s="1"/>
  <c r="P1052" i="8"/>
  <c r="P1051" i="8" s="1"/>
  <c r="P1049" i="8"/>
  <c r="P1048" i="8" s="1"/>
  <c r="P1047" i="8" s="1"/>
  <c r="P1045" i="8"/>
  <c r="P1044" i="8" s="1"/>
  <c r="P1043" i="8" s="1"/>
  <c r="P1058" i="8"/>
  <c r="P1057" i="8" s="1"/>
  <c r="P1056" i="8" s="1"/>
  <c r="P1055" i="8" s="1"/>
  <c r="P1068" i="8"/>
  <c r="P1067" i="8" s="1"/>
  <c r="P1066" i="8" s="1"/>
  <c r="P1064" i="8"/>
  <c r="P1063" i="8" s="1"/>
  <c r="P1062" i="8" s="1"/>
  <c r="P1074" i="8"/>
  <c r="P1073" i="8" s="1"/>
  <c r="P1072" i="8" s="1"/>
  <c r="P1071" i="8" s="1"/>
  <c r="P1070" i="8" s="1"/>
  <c r="P1080" i="8"/>
  <c r="P1079" i="8" s="1"/>
  <c r="P1078" i="8" s="1"/>
  <c r="P1084" i="8"/>
  <c r="P1083" i="8" s="1"/>
  <c r="P1082" i="8" s="1"/>
  <c r="P1088" i="8"/>
  <c r="P1087" i="8" s="1"/>
  <c r="P1086" i="8" s="1"/>
  <c r="P1106" i="8"/>
  <c r="P1105" i="8" s="1"/>
  <c r="P1104" i="8" s="1"/>
  <c r="P1103" i="8" s="1"/>
  <c r="P1094" i="8"/>
  <c r="P1093" i="8" s="1"/>
  <c r="P1092" i="8" s="1"/>
  <c r="P1098" i="8"/>
  <c r="P1097" i="8" s="1"/>
  <c r="P1096" i="8" s="1"/>
  <c r="P1114" i="8"/>
  <c r="P1113" i="8" s="1"/>
  <c r="P1112" i="8" s="1"/>
  <c r="P1111" i="8" s="1"/>
  <c r="P1122" i="8"/>
  <c r="P1121" i="8" s="1"/>
  <c r="P1127" i="8"/>
  <c r="P1126" i="8" s="1"/>
  <c r="P1134" i="8"/>
  <c r="P1133" i="8" s="1"/>
  <c r="P1139" i="8"/>
  <c r="P1138" i="8" s="1"/>
  <c r="P1248" i="8"/>
  <c r="P1246" i="8"/>
  <c r="P1245" i="8" s="1"/>
  <c r="P1223" i="8"/>
  <c r="P1222" i="8" s="1"/>
  <c r="P1228" i="8"/>
  <c r="P1227" i="8" s="1"/>
  <c r="P1235" i="8"/>
  <c r="P1234" i="8" s="1"/>
  <c r="P1239" i="8"/>
  <c r="P1238" i="8" s="1"/>
  <c r="P1155" i="8"/>
  <c r="P1154" i="8" s="1"/>
  <c r="P1159" i="8"/>
  <c r="P1158" i="8" s="1"/>
  <c r="P1157" i="8" s="1"/>
  <c r="P1166" i="8"/>
  <c r="P1165" i="8" s="1"/>
  <c r="P1164" i="8" s="1"/>
  <c r="P1170" i="8"/>
  <c r="P1169" i="8" s="1"/>
  <c r="P1168" i="8" s="1"/>
  <c r="P1176" i="8"/>
  <c r="P1175" i="8" s="1"/>
  <c r="P1174" i="8" s="1"/>
  <c r="P1173" i="8" s="1"/>
  <c r="P1189" i="8"/>
  <c r="P1188" i="8" s="1"/>
  <c r="P1187" i="8" s="1"/>
  <c r="P1185" i="8"/>
  <c r="P1184" i="8" s="1"/>
  <c r="P1183" i="8" s="1"/>
  <c r="P1181" i="8"/>
  <c r="P1180" i="8" s="1"/>
  <c r="P1179" i="8" s="1"/>
  <c r="P1214" i="8"/>
  <c r="P1213" i="8" s="1"/>
  <c r="P1207" i="8"/>
  <c r="P1209" i="8"/>
  <c r="P1199" i="8"/>
  <c r="P1148" i="8"/>
  <c r="P1147" i="8" s="1"/>
  <c r="P1146" i="8" s="1"/>
  <c r="P1145" i="8" s="1"/>
  <c r="P1144" i="8" s="1"/>
  <c r="P1143" i="8" s="1"/>
  <c r="P1142" i="8" s="1"/>
  <c r="P1257" i="8"/>
  <c r="P1256" i="8" s="1"/>
  <c r="P1255" i="8" s="1"/>
  <c r="P1254" i="8" s="1"/>
  <c r="P1262" i="8"/>
  <c r="P1261" i="8" s="1"/>
  <c r="P1260" i="8" s="1"/>
  <c r="P1259" i="8" s="1"/>
  <c r="P1267" i="8"/>
  <c r="P1266" i="8" s="1"/>
  <c r="P1265" i="8" s="1"/>
  <c r="P1273" i="8"/>
  <c r="P1277" i="8"/>
  <c r="P1276" i="8" s="1"/>
  <c r="P1285" i="8"/>
  <c r="P1284" i="8" s="1"/>
  <c r="P1290" i="8"/>
  <c r="P1289" i="8" s="1"/>
  <c r="P1299" i="8"/>
  <c r="P1298" i="8" s="1"/>
  <c r="P1297" i="8" s="1"/>
  <c r="P1296" i="8" s="1"/>
  <c r="P1295" i="8" s="1"/>
  <c r="P1294" i="8" s="1"/>
  <c r="P1293" i="8" s="1"/>
  <c r="P1307" i="8"/>
  <c r="P1306" i="8" s="1"/>
  <c r="P1305" i="8" s="1"/>
  <c r="P1304" i="8" s="1"/>
  <c r="P1303" i="8" s="1"/>
  <c r="P1302" i="8" s="1"/>
  <c r="P1301" i="8" s="1"/>
  <c r="P1315" i="8"/>
  <c r="P1314" i="8" s="1"/>
  <c r="P1313" i="8" s="1"/>
  <c r="P1312" i="8" s="1"/>
  <c r="P1311" i="8" s="1"/>
  <c r="P1321" i="8"/>
  <c r="P1320" i="8" s="1"/>
  <c r="P1319" i="8" s="1"/>
  <c r="P1318" i="8" s="1"/>
  <c r="P1317" i="8" s="1"/>
  <c r="P1327" i="8"/>
  <c r="P1326" i="8" s="1"/>
  <c r="P1325" i="8" s="1"/>
  <c r="P1324" i="8" s="1"/>
  <c r="P1323" i="8" s="1"/>
  <c r="P1335" i="8"/>
  <c r="P1334" i="8" s="1"/>
  <c r="P1333" i="8" s="1"/>
  <c r="P1332" i="8" s="1"/>
  <c r="P1331" i="8" s="1"/>
  <c r="P1330" i="8" s="1"/>
  <c r="P1329" i="8" s="1"/>
  <c r="P13" i="8"/>
  <c r="P12" i="8" s="1"/>
  <c r="P11" i="8" s="1"/>
  <c r="P10" i="8" s="1"/>
  <c r="P9" i="8" s="1"/>
  <c r="P8" i="8" s="1"/>
  <c r="P21" i="8"/>
  <c r="P20" i="8" s="1"/>
  <c r="P27" i="8"/>
  <c r="P26" i="8" s="1"/>
  <c r="P31" i="8"/>
  <c r="P30" i="8" s="1"/>
  <c r="P35" i="8"/>
  <c r="P34" i="8" s="1"/>
  <c r="P33" i="8" s="1"/>
  <c r="P43" i="8"/>
  <c r="P42" i="8" s="1"/>
  <c r="P47" i="8"/>
  <c r="P46" i="8" s="1"/>
  <c r="P52" i="8"/>
  <c r="P51" i="8" s="1"/>
  <c r="P50" i="8" s="1"/>
  <c r="P61" i="8"/>
  <c r="P60" i="8" s="1"/>
  <c r="P64" i="8"/>
  <c r="P63" i="8" s="1"/>
  <c r="P70" i="8"/>
  <c r="P69" i="8" s="1"/>
  <c r="P73" i="8"/>
  <c r="P72" i="8" s="1"/>
  <c r="P77" i="8"/>
  <c r="P76" i="8" s="1"/>
  <c r="P75" i="8" s="1"/>
  <c r="P86" i="8"/>
  <c r="P85" i="8" s="1"/>
  <c r="P84" i="8" s="1"/>
  <c r="P83" i="8" s="1"/>
  <c r="P82" i="8" s="1"/>
  <c r="P92" i="8"/>
  <c r="P91" i="8" s="1"/>
  <c r="P90" i="8" s="1"/>
  <c r="P89" i="8" s="1"/>
  <c r="P88" i="8" s="1"/>
  <c r="P98" i="8"/>
  <c r="P97" i="8" s="1"/>
  <c r="P96" i="8" s="1"/>
  <c r="P95" i="8" s="1"/>
  <c r="P94" i="8" s="1"/>
  <c r="R1099" i="8"/>
  <c r="R1098" i="8" s="1"/>
  <c r="R1097" i="8" s="1"/>
  <c r="R1096" i="8" s="1"/>
  <c r="R1095" i="8"/>
  <c r="R1094" i="8" s="1"/>
  <c r="R1093" i="8" s="1"/>
  <c r="R1092" i="8" s="1"/>
  <c r="S1106" i="8"/>
  <c r="S1105" i="8" s="1"/>
  <c r="S1104" i="8" s="1"/>
  <c r="S1103" i="8" s="1"/>
  <c r="S1094" i="8"/>
  <c r="S1093" i="8" s="1"/>
  <c r="S1092" i="8" s="1"/>
  <c r="S1098" i="8"/>
  <c r="S1097" i="8" s="1"/>
  <c r="S1096" i="8" s="1"/>
  <c r="Q1098" i="8"/>
  <c r="Q1097" i="8" s="1"/>
  <c r="Q1096" i="8" s="1"/>
  <c r="Q1094" i="8"/>
  <c r="Q1093" i="8" s="1"/>
  <c r="Q1092" i="8" s="1"/>
  <c r="Q1106" i="8"/>
  <c r="Q1105" i="8" s="1"/>
  <c r="Q1104" i="8" s="1"/>
  <c r="Q1103" i="8" s="1"/>
  <c r="N1106" i="8"/>
  <c r="N1105" i="8" s="1"/>
  <c r="N1104" i="8" s="1"/>
  <c r="N1103" i="8" s="1"/>
  <c r="N1094" i="8"/>
  <c r="N1093" i="8" s="1"/>
  <c r="N1092" i="8" s="1"/>
  <c r="N1098" i="8"/>
  <c r="N1097" i="8" s="1"/>
  <c r="N1096" i="8" s="1"/>
  <c r="R14" i="8"/>
  <c r="R15" i="8"/>
  <c r="T15" i="8" s="1"/>
  <c r="R22" i="8"/>
  <c r="T22" i="8" s="1"/>
  <c r="R25" i="8"/>
  <c r="T25" i="8" s="1"/>
  <c r="R23" i="8"/>
  <c r="R24" i="8"/>
  <c r="T24" i="8" s="1"/>
  <c r="R28" i="8"/>
  <c r="T28" i="8" s="1"/>
  <c r="R29" i="8"/>
  <c r="T29" i="8" s="1"/>
  <c r="R32" i="8"/>
  <c r="R36" i="8"/>
  <c r="T36" i="8" s="1"/>
  <c r="R37" i="8"/>
  <c r="T37" i="8" s="1"/>
  <c r="R44" i="8"/>
  <c r="R45" i="8"/>
  <c r="T45" i="8" s="1"/>
  <c r="R48" i="8"/>
  <c r="T48" i="8" s="1"/>
  <c r="R49" i="8"/>
  <c r="T49" i="8" s="1"/>
  <c r="R53" i="8"/>
  <c r="R54" i="8"/>
  <c r="T54" i="8" s="1"/>
  <c r="R74" i="8"/>
  <c r="T74" i="8" s="1"/>
  <c r="R71" i="8"/>
  <c r="T71" i="8" s="1"/>
  <c r="R78" i="8"/>
  <c r="T78" i="8" s="1"/>
  <c r="R62" i="8"/>
  <c r="T62" i="8" s="1"/>
  <c r="R65" i="8"/>
  <c r="T65" i="8" s="1"/>
  <c r="R87" i="8"/>
  <c r="T87" i="8" s="1"/>
  <c r="R93" i="8"/>
  <c r="T93" i="8" s="1"/>
  <c r="R99" i="8"/>
  <c r="T99" i="8" s="1"/>
  <c r="R1182" i="8"/>
  <c r="T1182" i="8" s="1"/>
  <c r="R1190" i="8"/>
  <c r="R1186" i="8"/>
  <c r="T1186" i="8" s="1"/>
  <c r="R1177" i="8"/>
  <c r="T1177" i="8" s="1"/>
  <c r="R1171" i="8"/>
  <c r="T1171" i="8" s="1"/>
  <c r="R1167" i="8"/>
  <c r="T1167" i="8" s="1"/>
  <c r="R1160" i="8"/>
  <c r="T1160" i="8" s="1"/>
  <c r="R1156" i="8"/>
  <c r="T1156" i="8" s="1"/>
  <c r="R1225" i="8"/>
  <c r="T1225" i="8" s="1"/>
  <c r="R1224" i="8"/>
  <c r="R1226" i="8"/>
  <c r="T1226" i="8" s="1"/>
  <c r="R1229" i="8"/>
  <c r="T1229" i="8" s="1"/>
  <c r="R1230" i="8"/>
  <c r="R1236" i="8"/>
  <c r="R1237" i="8"/>
  <c r="T1237" i="8" s="1"/>
  <c r="R1240" i="8"/>
  <c r="T1240" i="8" s="1"/>
  <c r="R1249" i="8"/>
  <c r="R1247" i="8"/>
  <c r="R1216" i="8"/>
  <c r="T1216" i="8" s="1"/>
  <c r="R1208" i="8"/>
  <c r="R1210" i="8"/>
  <c r="R1201" i="8"/>
  <c r="R1200" i="8" s="1"/>
  <c r="R1149" i="8"/>
  <c r="R674" i="8"/>
  <c r="T674" i="8" s="1"/>
  <c r="R677" i="8"/>
  <c r="T677" i="8" s="1"/>
  <c r="R665" i="8"/>
  <c r="T665" i="8" s="1"/>
  <c r="R669" i="8"/>
  <c r="T669" i="8" s="1"/>
  <c r="R682" i="8"/>
  <c r="T682" i="8" s="1"/>
  <c r="R685" i="8"/>
  <c r="T685" i="8" s="1"/>
  <c r="R639" i="8"/>
  <c r="R690" i="8"/>
  <c r="T690" i="8" s="1"/>
  <c r="R611" i="8"/>
  <c r="R607" i="8"/>
  <c r="R615" i="8"/>
  <c r="T615" i="8" s="1"/>
  <c r="R619" i="8"/>
  <c r="T619" i="8" s="1"/>
  <c r="R631" i="8"/>
  <c r="R625" i="8"/>
  <c r="R726" i="8"/>
  <c r="T726" i="8" s="1"/>
  <c r="R701" i="8"/>
  <c r="T701" i="8" s="1"/>
  <c r="R705" i="8"/>
  <c r="T705" i="8" s="1"/>
  <c r="R713" i="8"/>
  <c r="T713" i="8" s="1"/>
  <c r="R717" i="8"/>
  <c r="T717" i="8" s="1"/>
  <c r="R697" i="8"/>
  <c r="T697" i="8" s="1"/>
  <c r="R709" i="8"/>
  <c r="T709" i="8" s="1"/>
  <c r="R731" i="8"/>
  <c r="R739" i="8"/>
  <c r="R740" i="8"/>
  <c r="T740" i="8" s="1"/>
  <c r="R964" i="8"/>
  <c r="T964" i="8" s="1"/>
  <c r="R968" i="8"/>
  <c r="T968" i="8" s="1"/>
  <c r="R960" i="8"/>
  <c r="T960" i="8" s="1"/>
  <c r="R972" i="8"/>
  <c r="R938" i="8"/>
  <c r="T938" i="8" s="1"/>
  <c r="R943" i="8"/>
  <c r="R948" i="8"/>
  <c r="T948" i="8" s="1"/>
  <c r="R953" i="8"/>
  <c r="T953" i="8" s="1"/>
  <c r="R812" i="8"/>
  <c r="R808" i="8"/>
  <c r="T808" i="8" s="1"/>
  <c r="R816" i="8"/>
  <c r="T816" i="8" s="1"/>
  <c r="R803" i="8"/>
  <c r="T803" i="8" s="1"/>
  <c r="R801" i="8"/>
  <c r="T801" i="8" s="1"/>
  <c r="R821" i="8"/>
  <c r="T821" i="8" s="1"/>
  <c r="R825" i="8"/>
  <c r="R829" i="8"/>
  <c r="T829" i="8" s="1"/>
  <c r="R868" i="8"/>
  <c r="T868" i="8" s="1"/>
  <c r="R864" i="8"/>
  <c r="T864" i="8" s="1"/>
  <c r="R872" i="8"/>
  <c r="R851" i="8"/>
  <c r="R855" i="8"/>
  <c r="T855" i="8" s="1"/>
  <c r="R859" i="8"/>
  <c r="T859" i="8" s="1"/>
  <c r="R877" i="8"/>
  <c r="T877" i="8" s="1"/>
  <c r="R881" i="8"/>
  <c r="R839" i="8"/>
  <c r="T839" i="8" s="1"/>
  <c r="R835" i="8"/>
  <c r="T835" i="8" s="1"/>
  <c r="R845" i="8"/>
  <c r="T845" i="8" s="1"/>
  <c r="R890" i="8"/>
  <c r="T890" i="8" s="1"/>
  <c r="R896" i="8"/>
  <c r="T896" i="8" s="1"/>
  <c r="R902" i="8"/>
  <c r="R910" i="8"/>
  <c r="R917" i="8"/>
  <c r="T917" i="8" s="1"/>
  <c r="R926" i="8"/>
  <c r="T926" i="8" s="1"/>
  <c r="R776" i="8"/>
  <c r="R772" i="8"/>
  <c r="T772" i="8" s="1"/>
  <c r="R793" i="8"/>
  <c r="T793" i="8" s="1"/>
  <c r="R788" i="8"/>
  <c r="T788" i="8" s="1"/>
  <c r="R782" i="8"/>
  <c r="R781" i="8" s="1"/>
  <c r="R1011" i="8"/>
  <c r="R1010" i="8" s="1"/>
  <c r="R1009" i="8" s="1"/>
  <c r="R1008" i="8" s="1"/>
  <c r="R1007" i="8"/>
  <c r="R980" i="8"/>
  <c r="T980" i="8" s="1"/>
  <c r="R981" i="8"/>
  <c r="T981" i="8" s="1"/>
  <c r="R984" i="8"/>
  <c r="R983" i="8" s="1"/>
  <c r="R982" i="8" s="1"/>
  <c r="R1017" i="8"/>
  <c r="T1017" i="8" s="1"/>
  <c r="R1025" i="8"/>
  <c r="T1025" i="8" s="1"/>
  <c r="R1024" i="8"/>
  <c r="T1024" i="8" s="1"/>
  <c r="R1026" i="8"/>
  <c r="R1029" i="8"/>
  <c r="T1029" i="8" s="1"/>
  <c r="R407" i="8"/>
  <c r="R412" i="8"/>
  <c r="T412" i="8" s="1"/>
  <c r="R422" i="8"/>
  <c r="T422" i="8" s="1"/>
  <c r="R418" i="8"/>
  <c r="T418" i="8" s="1"/>
  <c r="R428" i="8"/>
  <c r="R395" i="8"/>
  <c r="T395" i="8" s="1"/>
  <c r="R398" i="8"/>
  <c r="T398" i="8" s="1"/>
  <c r="R400" i="8"/>
  <c r="R399" i="8" s="1"/>
  <c r="R447" i="8"/>
  <c r="T447" i="8" s="1"/>
  <c r="R456" i="8"/>
  <c r="T456" i="8" s="1"/>
  <c r="R452" i="8"/>
  <c r="T452" i="8" s="1"/>
  <c r="R460" i="8"/>
  <c r="T460" i="8" s="1"/>
  <c r="R485" i="8"/>
  <c r="T485" i="8" s="1"/>
  <c r="R490" i="8"/>
  <c r="T490" i="8" s="1"/>
  <c r="R468" i="8"/>
  <c r="T468" i="8" s="1"/>
  <c r="R474" i="8"/>
  <c r="T474" i="8" s="1"/>
  <c r="R479" i="8"/>
  <c r="R497" i="8"/>
  <c r="T497" i="8" s="1"/>
  <c r="R534" i="8"/>
  <c r="T534" i="8" s="1"/>
  <c r="R535" i="8"/>
  <c r="R529" i="8"/>
  <c r="T529" i="8" s="1"/>
  <c r="R530" i="8"/>
  <c r="T530" i="8" s="1"/>
  <c r="R531" i="8"/>
  <c r="T531" i="8" s="1"/>
  <c r="R540" i="8"/>
  <c r="T540" i="8" s="1"/>
  <c r="R541" i="8"/>
  <c r="R538" i="8"/>
  <c r="T538" i="8" s="1"/>
  <c r="R523" i="8"/>
  <c r="T523" i="8" s="1"/>
  <c r="R548" i="8"/>
  <c r="T548" i="8" s="1"/>
  <c r="R552" i="8"/>
  <c r="R555" i="8"/>
  <c r="T555" i="8" s="1"/>
  <c r="R559" i="8"/>
  <c r="T559" i="8" s="1"/>
  <c r="R570" i="8"/>
  <c r="T570" i="8" s="1"/>
  <c r="R563" i="8"/>
  <c r="T563" i="8" s="1"/>
  <c r="R566" i="8"/>
  <c r="R580" i="8"/>
  <c r="T580" i="8" s="1"/>
  <c r="R576" i="8"/>
  <c r="T576" i="8" s="1"/>
  <c r="R587" i="8"/>
  <c r="R584" i="8"/>
  <c r="T584" i="8" s="1"/>
  <c r="R592" i="8"/>
  <c r="T592" i="8" s="1"/>
  <c r="R598" i="8"/>
  <c r="T598" i="8" s="1"/>
  <c r="R505" i="8"/>
  <c r="T505" i="8" s="1"/>
  <c r="R506" i="8"/>
  <c r="R510" i="8"/>
  <c r="T510" i="8" s="1"/>
  <c r="R511" i="8"/>
  <c r="T511" i="8" s="1"/>
  <c r="R512" i="8"/>
  <c r="T512" i="8" s="1"/>
  <c r="R515" i="8"/>
  <c r="T515" i="8" s="1"/>
  <c r="R516" i="8"/>
  <c r="T516" i="8" s="1"/>
  <c r="R435" i="8"/>
  <c r="T435" i="8" s="1"/>
  <c r="R183" i="8"/>
  <c r="R170" i="8"/>
  <c r="T170" i="8" s="1"/>
  <c r="R169" i="8"/>
  <c r="T169" i="8" s="1"/>
  <c r="R171" i="8"/>
  <c r="T171" i="8" s="1"/>
  <c r="R174" i="8"/>
  <c r="T174" i="8" s="1"/>
  <c r="R175" i="8"/>
  <c r="T175" i="8" s="1"/>
  <c r="R194" i="8"/>
  <c r="T194" i="8" s="1"/>
  <c r="R195" i="8"/>
  <c r="T195" i="8" s="1"/>
  <c r="R190" i="8"/>
  <c r="T190" i="8" s="1"/>
  <c r="R191" i="8"/>
  <c r="T191" i="8" s="1"/>
  <c r="R202" i="8"/>
  <c r="R205" i="8"/>
  <c r="R210" i="8"/>
  <c r="T210" i="8" s="1"/>
  <c r="R211" i="8"/>
  <c r="R216" i="8"/>
  <c r="R215" i="8" s="1"/>
  <c r="R214" i="8" s="1"/>
  <c r="R213" i="8" s="1"/>
  <c r="R212" i="8" s="1"/>
  <c r="R223" i="8"/>
  <c r="R224" i="8"/>
  <c r="T224" i="8" s="1"/>
  <c r="R225" i="8"/>
  <c r="T225" i="8" s="1"/>
  <c r="R228" i="8"/>
  <c r="R229" i="8"/>
  <c r="T229" i="8" s="1"/>
  <c r="R233" i="8"/>
  <c r="T233" i="8" s="1"/>
  <c r="R232" i="8"/>
  <c r="R238" i="8"/>
  <c r="R244" i="8"/>
  <c r="R247" i="8"/>
  <c r="R110" i="8"/>
  <c r="T110" i="8" s="1"/>
  <c r="R111" i="8"/>
  <c r="T111" i="8" s="1"/>
  <c r="R109" i="8"/>
  <c r="T109" i="8" s="1"/>
  <c r="R114" i="8"/>
  <c r="T114" i="8" s="1"/>
  <c r="R115" i="8"/>
  <c r="R118" i="8"/>
  <c r="T118" i="8" s="1"/>
  <c r="R120" i="8"/>
  <c r="R125" i="8"/>
  <c r="T125" i="8" s="1"/>
  <c r="R126" i="8"/>
  <c r="R143" i="8"/>
  <c r="T143" i="8" s="1"/>
  <c r="R142" i="8"/>
  <c r="T142" i="8" s="1"/>
  <c r="R144" i="8"/>
  <c r="R147" i="8"/>
  <c r="T147" i="8" s="1"/>
  <c r="R134" i="8"/>
  <c r="T134" i="8" s="1"/>
  <c r="R154" i="8"/>
  <c r="T154" i="8" s="1"/>
  <c r="R161" i="8"/>
  <c r="R1046" i="8"/>
  <c r="T1046" i="8" s="1"/>
  <c r="R1038" i="8"/>
  <c r="R1042" i="8"/>
  <c r="R1054" i="8"/>
  <c r="R1050" i="8"/>
  <c r="R1059" i="8"/>
  <c r="T1059" i="8" s="1"/>
  <c r="R1065" i="8"/>
  <c r="R1069" i="8"/>
  <c r="R1081" i="8"/>
  <c r="R1080" i="8" s="1"/>
  <c r="R1079" i="8" s="1"/>
  <c r="R1078" i="8" s="1"/>
  <c r="R1085" i="8"/>
  <c r="T1085" i="8" s="1"/>
  <c r="R1089" i="8"/>
  <c r="T1089" i="8" s="1"/>
  <c r="R1075" i="8"/>
  <c r="T1075" i="8" s="1"/>
  <c r="R1128" i="8"/>
  <c r="T1128" i="8" s="1"/>
  <c r="R1123" i="8"/>
  <c r="R1124" i="8"/>
  <c r="T1124" i="8" s="1"/>
  <c r="R1125" i="8"/>
  <c r="T1125" i="8" s="1"/>
  <c r="R1117" i="8"/>
  <c r="R1136" i="8"/>
  <c r="R1135" i="8"/>
  <c r="T1135" i="8" s="1"/>
  <c r="R1137" i="8"/>
  <c r="T1137" i="8" s="1"/>
  <c r="R1140" i="8"/>
  <c r="R1275" i="8"/>
  <c r="R1278" i="8"/>
  <c r="R1277" i="8" s="1"/>
  <c r="R1276" i="8" s="1"/>
  <c r="R1258" i="8"/>
  <c r="R1263" i="8"/>
  <c r="R1287" i="8"/>
  <c r="T1287" i="8" s="1"/>
  <c r="R1286" i="8"/>
  <c r="T1286" i="8" s="1"/>
  <c r="R1288" i="8"/>
  <c r="T1288" i="8" s="1"/>
  <c r="R1291" i="8"/>
  <c r="R275" i="8"/>
  <c r="T275" i="8" s="1"/>
  <c r="R274" i="8"/>
  <c r="T274" i="8" s="1"/>
  <c r="R276" i="8"/>
  <c r="T276" i="8" s="1"/>
  <c r="R279" i="8"/>
  <c r="T279" i="8" s="1"/>
  <c r="R280" i="8"/>
  <c r="T280" i="8" s="1"/>
  <c r="R269" i="8"/>
  <c r="R270" i="8"/>
  <c r="T270" i="8" s="1"/>
  <c r="R305" i="8"/>
  <c r="R304" i="8"/>
  <c r="T304" i="8" s="1"/>
  <c r="R306" i="8"/>
  <c r="T306" i="8" s="1"/>
  <c r="R309" i="8"/>
  <c r="T309" i="8" s="1"/>
  <c r="R310" i="8"/>
  <c r="T310" i="8" s="1"/>
  <c r="R313" i="8"/>
  <c r="T313" i="8" s="1"/>
  <c r="R314" i="8"/>
  <c r="T314" i="8" s="1"/>
  <c r="R288" i="8"/>
  <c r="T288" i="8" s="1"/>
  <c r="R293" i="8"/>
  <c r="R298" i="8"/>
  <c r="T298" i="8" s="1"/>
  <c r="R320" i="8"/>
  <c r="T320" i="8" s="1"/>
  <c r="R328" i="8"/>
  <c r="R333" i="8"/>
  <c r="T333" i="8" s="1"/>
  <c r="R337" i="8"/>
  <c r="R342" i="8"/>
  <c r="R346" i="8"/>
  <c r="T346" i="8" s="1"/>
  <c r="R350" i="8"/>
  <c r="R362" i="8"/>
  <c r="T362" i="8" s="1"/>
  <c r="R367" i="8"/>
  <c r="T367" i="8" s="1"/>
  <c r="R371" i="8"/>
  <c r="R757" i="8"/>
  <c r="T757" i="8" s="1"/>
  <c r="R763" i="8"/>
  <c r="T763" i="8" s="1"/>
  <c r="R259" i="8"/>
  <c r="R260" i="8"/>
  <c r="T260" i="8" s="1"/>
  <c r="R1300" i="8"/>
  <c r="T1300" i="8" s="1"/>
  <c r="R1308" i="8"/>
  <c r="T1308" i="8" s="1"/>
  <c r="R1316" i="8"/>
  <c r="R1322" i="8"/>
  <c r="T1322" i="8" s="1"/>
  <c r="R1328" i="8"/>
  <c r="T1328" i="8" s="1"/>
  <c r="R1336" i="8"/>
  <c r="S407" i="8"/>
  <c r="U407" i="8" s="1"/>
  <c r="S412" i="8"/>
  <c r="S418" i="8"/>
  <c r="S510" i="8"/>
  <c r="S511" i="8"/>
  <c r="U511" i="8" s="1"/>
  <c r="S512" i="8"/>
  <c r="U512" i="8" s="1"/>
  <c r="S515" i="8"/>
  <c r="U515" i="8" s="1"/>
  <c r="S516" i="8"/>
  <c r="S776" i="8"/>
  <c r="S775" i="8" s="1"/>
  <c r="S774" i="8" s="1"/>
  <c r="S773" i="8" s="1"/>
  <c r="U793" i="8"/>
  <c r="S968" i="8"/>
  <c r="S980" i="8"/>
  <c r="U980" i="8" s="1"/>
  <c r="S981" i="8"/>
  <c r="U981" i="8" s="1"/>
  <c r="S984" i="8"/>
  <c r="S983" i="8" s="1"/>
  <c r="S982" i="8" s="1"/>
  <c r="S825" i="8"/>
  <c r="U825" i="8" s="1"/>
  <c r="S829" i="8"/>
  <c r="U829" i="8" s="1"/>
  <c r="S855" i="8"/>
  <c r="S1177" i="8"/>
  <c r="U1177" i="8" s="1"/>
  <c r="S1225" i="8"/>
  <c r="U1225" i="8" s="1"/>
  <c r="S1224" i="8"/>
  <c r="U1224" i="8" s="1"/>
  <c r="S1226" i="8"/>
  <c r="U1226" i="8" s="1"/>
  <c r="S1229" i="8"/>
  <c r="S1230" i="8"/>
  <c r="U1230" i="8" s="1"/>
  <c r="S1236" i="8"/>
  <c r="S1237" i="8"/>
  <c r="U1237" i="8" s="1"/>
  <c r="S1240" i="8"/>
  <c r="S1208" i="8"/>
  <c r="U1208" i="8" s="1"/>
  <c r="S1210" i="8"/>
  <c r="U1210" i="8" s="1"/>
  <c r="S183" i="8"/>
  <c r="S181" i="8" s="1"/>
  <c r="S170" i="8"/>
  <c r="U170" i="8" s="1"/>
  <c r="S169" i="8"/>
  <c r="U169" i="8" s="1"/>
  <c r="S171" i="8"/>
  <c r="S174" i="8"/>
  <c r="U174" i="8" s="1"/>
  <c r="S175" i="8"/>
  <c r="U175" i="8" s="1"/>
  <c r="S194" i="8"/>
  <c r="U194" i="8" s="1"/>
  <c r="S195" i="8"/>
  <c r="U195" i="8" s="1"/>
  <c r="S190" i="8"/>
  <c r="U190" i="8" s="1"/>
  <c r="S191" i="8"/>
  <c r="U191" i="8" s="1"/>
  <c r="S134" i="8"/>
  <c r="S133" i="8" s="1"/>
  <c r="S132" i="8" s="1"/>
  <c r="S131" i="8" s="1"/>
  <c r="S130" i="8" s="1"/>
  <c r="S129" i="8" s="1"/>
  <c r="S128" i="8" s="1"/>
  <c r="S127" i="8" s="1"/>
  <c r="S1117" i="8"/>
  <c r="S275" i="8"/>
  <c r="U275" i="8" s="1"/>
  <c r="S274" i="8"/>
  <c r="S276" i="8"/>
  <c r="U276" i="8" s="1"/>
  <c r="S279" i="8"/>
  <c r="U279" i="8" s="1"/>
  <c r="S280" i="8"/>
  <c r="U280" i="8" s="1"/>
  <c r="S269" i="8"/>
  <c r="S270" i="8"/>
  <c r="U270" i="8" s="1"/>
  <c r="S259" i="8"/>
  <c r="S260" i="8"/>
  <c r="U260" i="8" s="1"/>
  <c r="S739" i="8"/>
  <c r="U739" i="8" s="1"/>
  <c r="S740" i="8"/>
  <c r="N1277" i="8"/>
  <c r="N1276" i="8" s="1"/>
  <c r="Q1277" i="8"/>
  <c r="Q1276" i="8" s="1"/>
  <c r="S1277" i="8"/>
  <c r="S1276" i="8" s="1"/>
  <c r="N1273" i="8"/>
  <c r="Q1273" i="8"/>
  <c r="S1273" i="8"/>
  <c r="N1181" i="8"/>
  <c r="N1180" i="8" s="1"/>
  <c r="N1179" i="8" s="1"/>
  <c r="Q1181" i="8"/>
  <c r="Q1180" i="8" s="1"/>
  <c r="Q1179" i="8" s="1"/>
  <c r="S1181" i="8"/>
  <c r="S1180" i="8" s="1"/>
  <c r="S1179" i="8" s="1"/>
  <c r="N1159" i="8"/>
  <c r="N1158" i="8" s="1"/>
  <c r="N1157" i="8" s="1"/>
  <c r="Q1159" i="8"/>
  <c r="Q1158" i="8" s="1"/>
  <c r="Q1157" i="8" s="1"/>
  <c r="S1159" i="8"/>
  <c r="S1158" i="8" s="1"/>
  <c r="S1157" i="8" s="1"/>
  <c r="N180" i="8"/>
  <c r="N179" i="8" s="1"/>
  <c r="N178" i="8" s="1"/>
  <c r="N177" i="8" s="1"/>
  <c r="N176" i="8" s="1"/>
  <c r="Q180" i="8"/>
  <c r="Q179" i="8" s="1"/>
  <c r="Q178" i="8" s="1"/>
  <c r="Q177" i="8" s="1"/>
  <c r="Q176" i="8" s="1"/>
  <c r="N1127" i="8"/>
  <c r="N1126" i="8" s="1"/>
  <c r="Q1127" i="8"/>
  <c r="Q1126" i="8" s="1"/>
  <c r="S1127" i="8"/>
  <c r="S1126" i="8" s="1"/>
  <c r="N1064" i="8"/>
  <c r="N1063" i="8" s="1"/>
  <c r="N1062" i="8" s="1"/>
  <c r="Q1064" i="8"/>
  <c r="Q1063" i="8" s="1"/>
  <c r="Q1062" i="8" s="1"/>
  <c r="S1064" i="8"/>
  <c r="S1063" i="8" s="1"/>
  <c r="S1062" i="8" s="1"/>
  <c r="N1045" i="8"/>
  <c r="N1044" i="8" s="1"/>
  <c r="N1043" i="8" s="1"/>
  <c r="Q1045" i="8"/>
  <c r="Q1044" i="8" s="1"/>
  <c r="Q1043" i="8" s="1"/>
  <c r="S1045" i="8"/>
  <c r="S1044" i="8" s="1"/>
  <c r="S1043" i="8" s="1"/>
  <c r="N997" i="8"/>
  <c r="N996" i="8" s="1"/>
  <c r="P997" i="8"/>
  <c r="P996" i="8" s="1"/>
  <c r="N787" i="8"/>
  <c r="N786" i="8" s="1"/>
  <c r="N785" i="8" s="1"/>
  <c r="N784" i="8" s="1"/>
  <c r="Q787" i="8"/>
  <c r="Q786" i="8" s="1"/>
  <c r="Q785" i="8" s="1"/>
  <c r="Q784" i="8" s="1"/>
  <c r="S787" i="8"/>
  <c r="S786" i="8" s="1"/>
  <c r="S785" i="8" s="1"/>
  <c r="S784" i="8" s="1"/>
  <c r="N750" i="8"/>
  <c r="P750" i="8"/>
  <c r="N704" i="8"/>
  <c r="N703" i="8" s="1"/>
  <c r="N702" i="8" s="1"/>
  <c r="Q704" i="8"/>
  <c r="Q703" i="8" s="1"/>
  <c r="Q702" i="8" s="1"/>
  <c r="S704" i="8"/>
  <c r="S703" i="8" s="1"/>
  <c r="S702" i="8" s="1"/>
  <c r="N684" i="8"/>
  <c r="N683" i="8" s="1"/>
  <c r="Q684" i="8"/>
  <c r="Q683" i="8" s="1"/>
  <c r="S684" i="8"/>
  <c r="S683" i="8" s="1"/>
  <c r="N681" i="8"/>
  <c r="N680" i="8" s="1"/>
  <c r="Q681" i="8"/>
  <c r="Q680" i="8" s="1"/>
  <c r="S681" i="8"/>
  <c r="S680" i="8" s="1"/>
  <c r="N676" i="8"/>
  <c r="N675" i="8" s="1"/>
  <c r="Q676" i="8"/>
  <c r="Q675" i="8" s="1"/>
  <c r="S676" i="8"/>
  <c r="S675" i="8" s="1"/>
  <c r="N673" i="8"/>
  <c r="N672" i="8" s="1"/>
  <c r="Q673" i="8"/>
  <c r="Q672" i="8" s="1"/>
  <c r="S673" i="8"/>
  <c r="S672" i="8" s="1"/>
  <c r="N668" i="8"/>
  <c r="N667" i="8" s="1"/>
  <c r="N666" i="8" s="1"/>
  <c r="Q668" i="8"/>
  <c r="Q667" i="8" s="1"/>
  <c r="Q666" i="8" s="1"/>
  <c r="S668" i="8"/>
  <c r="S667" i="8" s="1"/>
  <c r="S666" i="8" s="1"/>
  <c r="N664" i="8"/>
  <c r="N663" i="8" s="1"/>
  <c r="N662" i="8" s="1"/>
  <c r="Q664" i="8"/>
  <c r="Q663" i="8" s="1"/>
  <c r="Q662" i="8" s="1"/>
  <c r="S664" i="8"/>
  <c r="S663" i="8" s="1"/>
  <c r="S662" i="8" s="1"/>
  <c r="N388" i="8"/>
  <c r="N379" i="8"/>
  <c r="N378" i="8" s="1"/>
  <c r="N383" i="8"/>
  <c r="N382" i="8" s="1"/>
  <c r="P383" i="8"/>
  <c r="P382" i="8" s="1"/>
  <c r="N204" i="8"/>
  <c r="N203" i="8" s="1"/>
  <c r="Q204" i="8"/>
  <c r="Q203" i="8" s="1"/>
  <c r="S204" i="8"/>
  <c r="S203" i="8" s="1"/>
  <c r="N73" i="8"/>
  <c r="N72" i="8" s="1"/>
  <c r="Q73" i="8"/>
  <c r="Q72" i="8" s="1"/>
  <c r="S73" i="8"/>
  <c r="S72" i="8" s="1"/>
  <c r="N834" i="8"/>
  <c r="N833" i="8" s="1"/>
  <c r="N832" i="8" s="1"/>
  <c r="Q834" i="8"/>
  <c r="Q833" i="8" s="1"/>
  <c r="Q832" i="8" s="1"/>
  <c r="S834" i="8"/>
  <c r="S833" i="8" s="1"/>
  <c r="S832" i="8" s="1"/>
  <c r="N1327" i="8"/>
  <c r="N1326" i="8" s="1"/>
  <c r="N1325" i="8" s="1"/>
  <c r="N1324" i="8" s="1"/>
  <c r="N1323" i="8" s="1"/>
  <c r="Q1327" i="8"/>
  <c r="Q1326" i="8" s="1"/>
  <c r="Q1325" i="8" s="1"/>
  <c r="Q1324" i="8" s="1"/>
  <c r="Q1323" i="8" s="1"/>
  <c r="S1327" i="8"/>
  <c r="S1326" i="8" s="1"/>
  <c r="S1325" i="8" s="1"/>
  <c r="S1324" i="8" s="1"/>
  <c r="S1323" i="8" s="1"/>
  <c r="N1267" i="8"/>
  <c r="N1266" i="8" s="1"/>
  <c r="N1265" i="8" s="1"/>
  <c r="Q1267" i="8"/>
  <c r="Q1266" i="8" s="1"/>
  <c r="Q1265" i="8" s="1"/>
  <c r="Q1215" i="8"/>
  <c r="Q1214" i="8" s="1"/>
  <c r="Q1213" i="8" s="1"/>
  <c r="N1214" i="8"/>
  <c r="N1213" i="8" s="1"/>
  <c r="N1199" i="8"/>
  <c r="Q1199" i="8"/>
  <c r="N1170" i="8"/>
  <c r="N1169" i="8" s="1"/>
  <c r="N1168" i="8" s="1"/>
  <c r="Q1170" i="8"/>
  <c r="Q1169" i="8" s="1"/>
  <c r="Q1168" i="8" s="1"/>
  <c r="S1170" i="8"/>
  <c r="S1169" i="8" s="1"/>
  <c r="S1168" i="8" s="1"/>
  <c r="N1166" i="8"/>
  <c r="N1165" i="8" s="1"/>
  <c r="N1164" i="8" s="1"/>
  <c r="Q1166" i="8"/>
  <c r="Q1165" i="8" s="1"/>
  <c r="Q1164" i="8" s="1"/>
  <c r="S1166" i="8"/>
  <c r="S1165" i="8" s="1"/>
  <c r="S1164" i="8" s="1"/>
  <c r="N1052" i="8"/>
  <c r="N1051" i="8" s="1"/>
  <c r="Q1052" i="8"/>
  <c r="Q1051" i="8" s="1"/>
  <c r="S1052" i="8"/>
  <c r="S1051" i="8" s="1"/>
  <c r="N1040" i="8"/>
  <c r="N1039" i="8" s="1"/>
  <c r="Q1040" i="8"/>
  <c r="Q1039" i="8" s="1"/>
  <c r="S1040" i="8"/>
  <c r="S1039" i="8" s="1"/>
  <c r="N1036" i="8"/>
  <c r="N1035" i="8" s="1"/>
  <c r="Q1036" i="8"/>
  <c r="Q1035" i="8" s="1"/>
  <c r="S1036" i="8"/>
  <c r="S1035" i="8" s="1"/>
  <c r="N1010" i="8"/>
  <c r="N1009" i="8" s="1"/>
  <c r="N1008" i="8" s="1"/>
  <c r="Q1010" i="8"/>
  <c r="Q1009" i="8" s="1"/>
  <c r="Q1008" i="8" s="1"/>
  <c r="S1010" i="8"/>
  <c r="S1009" i="8" s="1"/>
  <c r="S1008" i="8" s="1"/>
  <c r="N908" i="8"/>
  <c r="N907" i="8" s="1"/>
  <c r="Q908" i="8"/>
  <c r="Q907" i="8" s="1"/>
  <c r="S908" i="8"/>
  <c r="S907" i="8" s="1"/>
  <c r="S1335" i="8"/>
  <c r="S1334" i="8" s="1"/>
  <c r="S1333" i="8" s="1"/>
  <c r="S1332" i="8" s="1"/>
  <c r="S1331" i="8" s="1"/>
  <c r="S1330" i="8" s="1"/>
  <c r="S1329" i="8" s="1"/>
  <c r="Q1335" i="8"/>
  <c r="Q1334" i="8" s="1"/>
  <c r="Q1333" i="8" s="1"/>
  <c r="Q1332" i="8" s="1"/>
  <c r="Q1331" i="8" s="1"/>
  <c r="Q1330" i="8" s="1"/>
  <c r="Q1329" i="8" s="1"/>
  <c r="N1335" i="8"/>
  <c r="N1334" i="8" s="1"/>
  <c r="N1333" i="8" s="1"/>
  <c r="N1332" i="8" s="1"/>
  <c r="N1331" i="8" s="1"/>
  <c r="N1330" i="8" s="1"/>
  <c r="N1329" i="8" s="1"/>
  <c r="S1321" i="8"/>
  <c r="S1320" i="8" s="1"/>
  <c r="S1319" i="8" s="1"/>
  <c r="S1318" i="8" s="1"/>
  <c r="S1317" i="8" s="1"/>
  <c r="Q1321" i="8"/>
  <c r="Q1320" i="8" s="1"/>
  <c r="Q1319" i="8" s="1"/>
  <c r="Q1318" i="8" s="1"/>
  <c r="Q1317" i="8" s="1"/>
  <c r="N1321" i="8"/>
  <c r="N1320" i="8" s="1"/>
  <c r="N1319" i="8" s="1"/>
  <c r="N1318" i="8" s="1"/>
  <c r="N1317" i="8" s="1"/>
  <c r="S1315" i="8"/>
  <c r="S1314" i="8" s="1"/>
  <c r="S1313" i="8" s="1"/>
  <c r="S1312" i="8" s="1"/>
  <c r="S1311" i="8" s="1"/>
  <c r="Q1315" i="8"/>
  <c r="Q1314" i="8" s="1"/>
  <c r="Q1313" i="8" s="1"/>
  <c r="Q1312" i="8" s="1"/>
  <c r="Q1311" i="8" s="1"/>
  <c r="N1315" i="8"/>
  <c r="N1314" i="8" s="1"/>
  <c r="N1313" i="8" s="1"/>
  <c r="N1312" i="8" s="1"/>
  <c r="N1311" i="8" s="1"/>
  <c r="S1307" i="8"/>
  <c r="S1306" i="8" s="1"/>
  <c r="S1305" i="8" s="1"/>
  <c r="S1304" i="8" s="1"/>
  <c r="S1303" i="8" s="1"/>
  <c r="S1302" i="8" s="1"/>
  <c r="S1301" i="8" s="1"/>
  <c r="Q1307" i="8"/>
  <c r="Q1306" i="8" s="1"/>
  <c r="Q1305" i="8" s="1"/>
  <c r="Q1304" i="8" s="1"/>
  <c r="Q1303" i="8" s="1"/>
  <c r="Q1302" i="8" s="1"/>
  <c r="Q1301" i="8" s="1"/>
  <c r="N1307" i="8"/>
  <c r="N1306" i="8" s="1"/>
  <c r="N1305" i="8" s="1"/>
  <c r="N1304" i="8" s="1"/>
  <c r="N1303" i="8" s="1"/>
  <c r="N1302" i="8" s="1"/>
  <c r="N1301" i="8" s="1"/>
  <c r="S1299" i="8"/>
  <c r="S1298" i="8" s="1"/>
  <c r="S1297" i="8" s="1"/>
  <c r="S1296" i="8" s="1"/>
  <c r="S1295" i="8" s="1"/>
  <c r="S1294" i="8" s="1"/>
  <c r="S1293" i="8" s="1"/>
  <c r="Q1299" i="8"/>
  <c r="Q1298" i="8" s="1"/>
  <c r="Q1297" i="8" s="1"/>
  <c r="Q1296" i="8" s="1"/>
  <c r="Q1295" i="8" s="1"/>
  <c r="Q1294" i="8" s="1"/>
  <c r="Q1293" i="8" s="1"/>
  <c r="N1299" i="8"/>
  <c r="N1298" i="8" s="1"/>
  <c r="N1297" i="8" s="1"/>
  <c r="N1296" i="8" s="1"/>
  <c r="N1295" i="8" s="1"/>
  <c r="N1294" i="8" s="1"/>
  <c r="N1293" i="8" s="1"/>
  <c r="S1290" i="8"/>
  <c r="S1289" i="8" s="1"/>
  <c r="Q1290" i="8"/>
  <c r="Q1289" i="8" s="1"/>
  <c r="N1290" i="8"/>
  <c r="N1289" i="8" s="1"/>
  <c r="S1285" i="8"/>
  <c r="S1284" i="8" s="1"/>
  <c r="Q1285" i="8"/>
  <c r="Q1284" i="8" s="1"/>
  <c r="N1285" i="8"/>
  <c r="N1284" i="8" s="1"/>
  <c r="S1262" i="8"/>
  <c r="S1261" i="8" s="1"/>
  <c r="S1260" i="8" s="1"/>
  <c r="S1259" i="8" s="1"/>
  <c r="Q1262" i="8"/>
  <c r="Q1261" i="8" s="1"/>
  <c r="Q1260" i="8" s="1"/>
  <c r="Q1259" i="8" s="1"/>
  <c r="N1262" i="8"/>
  <c r="N1261" i="8" s="1"/>
  <c r="N1260" i="8" s="1"/>
  <c r="N1259" i="8" s="1"/>
  <c r="S1257" i="8"/>
  <c r="S1256" i="8" s="1"/>
  <c r="S1255" i="8" s="1"/>
  <c r="S1254" i="8" s="1"/>
  <c r="Q1257" i="8"/>
  <c r="Q1256" i="8" s="1"/>
  <c r="Q1255" i="8" s="1"/>
  <c r="Q1254" i="8" s="1"/>
  <c r="N1257" i="8"/>
  <c r="N1256" i="8" s="1"/>
  <c r="N1255" i="8" s="1"/>
  <c r="N1254" i="8" s="1"/>
  <c r="S1248" i="8"/>
  <c r="Q1248" i="8"/>
  <c r="N1248" i="8"/>
  <c r="S1246" i="8"/>
  <c r="S1245" i="8" s="1"/>
  <c r="Q1246" i="8"/>
  <c r="Q1245" i="8" s="1"/>
  <c r="N1246" i="8"/>
  <c r="N1245" i="8" s="1"/>
  <c r="Q1239" i="8"/>
  <c r="Q1238" i="8" s="1"/>
  <c r="N1239" i="8"/>
  <c r="N1238" i="8" s="1"/>
  <c r="Q1235" i="8"/>
  <c r="Q1234" i="8" s="1"/>
  <c r="N1235" i="8"/>
  <c r="N1234" i="8" s="1"/>
  <c r="Q1228" i="8"/>
  <c r="Q1227" i="8" s="1"/>
  <c r="N1228" i="8"/>
  <c r="N1227" i="8" s="1"/>
  <c r="Q1223" i="8"/>
  <c r="Q1222" i="8" s="1"/>
  <c r="N1223" i="8"/>
  <c r="N1222" i="8" s="1"/>
  <c r="Q1209" i="8"/>
  <c r="N1209" i="8"/>
  <c r="Q1207" i="8"/>
  <c r="N1207" i="8"/>
  <c r="S1189" i="8"/>
  <c r="S1188" i="8" s="1"/>
  <c r="S1187" i="8" s="1"/>
  <c r="Q1189" i="8"/>
  <c r="Q1188" i="8" s="1"/>
  <c r="Q1187" i="8" s="1"/>
  <c r="N1189" i="8"/>
  <c r="N1188" i="8" s="1"/>
  <c r="N1187" i="8" s="1"/>
  <c r="S1185" i="8"/>
  <c r="S1184" i="8" s="1"/>
  <c r="S1183" i="8" s="1"/>
  <c r="Q1185" i="8"/>
  <c r="Q1184" i="8" s="1"/>
  <c r="Q1183" i="8" s="1"/>
  <c r="N1185" i="8"/>
  <c r="N1184" i="8" s="1"/>
  <c r="N1183" i="8" s="1"/>
  <c r="Q1176" i="8"/>
  <c r="Q1175" i="8" s="1"/>
  <c r="Q1174" i="8" s="1"/>
  <c r="Q1173" i="8" s="1"/>
  <c r="N1176" i="8"/>
  <c r="N1175" i="8" s="1"/>
  <c r="N1174" i="8" s="1"/>
  <c r="N1173" i="8" s="1"/>
  <c r="S1155" i="8"/>
  <c r="S1154" i="8" s="1"/>
  <c r="Q1155" i="8"/>
  <c r="Q1154" i="8" s="1"/>
  <c r="N1155" i="8"/>
  <c r="N1154" i="8" s="1"/>
  <c r="S1148" i="8"/>
  <c r="S1147" i="8" s="1"/>
  <c r="S1146" i="8" s="1"/>
  <c r="S1145" i="8" s="1"/>
  <c r="S1144" i="8" s="1"/>
  <c r="S1143" i="8" s="1"/>
  <c r="S1142" i="8" s="1"/>
  <c r="Q1148" i="8"/>
  <c r="Q1147" i="8" s="1"/>
  <c r="Q1146" i="8" s="1"/>
  <c r="Q1145" i="8" s="1"/>
  <c r="Q1144" i="8" s="1"/>
  <c r="Q1143" i="8" s="1"/>
  <c r="Q1142" i="8" s="1"/>
  <c r="N1148" i="8"/>
  <c r="N1147" i="8" s="1"/>
  <c r="N1146" i="8" s="1"/>
  <c r="N1145" i="8" s="1"/>
  <c r="N1144" i="8" s="1"/>
  <c r="N1143" i="8" s="1"/>
  <c r="N1142" i="8" s="1"/>
  <c r="S1139" i="8"/>
  <c r="S1138" i="8" s="1"/>
  <c r="Q1139" i="8"/>
  <c r="Q1138" i="8" s="1"/>
  <c r="N1139" i="8"/>
  <c r="N1138" i="8" s="1"/>
  <c r="S1134" i="8"/>
  <c r="S1133" i="8" s="1"/>
  <c r="Q1134" i="8"/>
  <c r="Q1133" i="8" s="1"/>
  <c r="N1134" i="8"/>
  <c r="N1133" i="8" s="1"/>
  <c r="S1122" i="8"/>
  <c r="S1121" i="8" s="1"/>
  <c r="Q1122" i="8"/>
  <c r="Q1121" i="8" s="1"/>
  <c r="N1122" i="8"/>
  <c r="N1121" i="8" s="1"/>
  <c r="Q1114" i="8"/>
  <c r="Q1113" i="8" s="1"/>
  <c r="Q1112" i="8" s="1"/>
  <c r="Q1111" i="8" s="1"/>
  <c r="N1114" i="8"/>
  <c r="N1113" i="8" s="1"/>
  <c r="N1112" i="8" s="1"/>
  <c r="N1111" i="8" s="1"/>
  <c r="S1088" i="8"/>
  <c r="S1087" i="8" s="1"/>
  <c r="S1086" i="8" s="1"/>
  <c r="Q1088" i="8"/>
  <c r="Q1087" i="8" s="1"/>
  <c r="Q1086" i="8" s="1"/>
  <c r="N1088" i="8"/>
  <c r="N1087" i="8" s="1"/>
  <c r="N1086" i="8" s="1"/>
  <c r="S1084" i="8"/>
  <c r="S1083" i="8" s="1"/>
  <c r="S1082" i="8" s="1"/>
  <c r="Q1084" i="8"/>
  <c r="Q1083" i="8" s="1"/>
  <c r="Q1082" i="8" s="1"/>
  <c r="N1084" i="8"/>
  <c r="N1083" i="8" s="1"/>
  <c r="N1082" i="8" s="1"/>
  <c r="S1080" i="8"/>
  <c r="S1079" i="8" s="1"/>
  <c r="S1078" i="8" s="1"/>
  <c r="Q1080" i="8"/>
  <c r="Q1079" i="8" s="1"/>
  <c r="Q1078" i="8" s="1"/>
  <c r="N1080" i="8"/>
  <c r="N1079" i="8" s="1"/>
  <c r="N1078" i="8" s="1"/>
  <c r="S1074" i="8"/>
  <c r="S1073" i="8" s="1"/>
  <c r="S1072" i="8" s="1"/>
  <c r="S1071" i="8" s="1"/>
  <c r="S1070" i="8" s="1"/>
  <c r="Q1074" i="8"/>
  <c r="Q1073" i="8" s="1"/>
  <c r="Q1072" i="8" s="1"/>
  <c r="Q1071" i="8" s="1"/>
  <c r="Q1070" i="8" s="1"/>
  <c r="N1074" i="8"/>
  <c r="N1073" i="8" s="1"/>
  <c r="N1072" i="8" s="1"/>
  <c r="N1071" i="8" s="1"/>
  <c r="N1070" i="8" s="1"/>
  <c r="S1068" i="8"/>
  <c r="S1067" i="8" s="1"/>
  <c r="S1066" i="8" s="1"/>
  <c r="Q1068" i="8"/>
  <c r="Q1067" i="8" s="1"/>
  <c r="Q1066" i="8" s="1"/>
  <c r="N1068" i="8"/>
  <c r="N1067" i="8" s="1"/>
  <c r="N1066" i="8" s="1"/>
  <c r="S1058" i="8"/>
  <c r="S1057" i="8" s="1"/>
  <c r="S1056" i="8" s="1"/>
  <c r="S1055" i="8" s="1"/>
  <c r="Q1058" i="8"/>
  <c r="Q1057" i="8" s="1"/>
  <c r="Q1056" i="8" s="1"/>
  <c r="Q1055" i="8" s="1"/>
  <c r="N1058" i="8"/>
  <c r="N1057" i="8" s="1"/>
  <c r="N1056" i="8" s="1"/>
  <c r="N1055" i="8" s="1"/>
  <c r="S1049" i="8"/>
  <c r="S1048" i="8" s="1"/>
  <c r="S1047" i="8" s="1"/>
  <c r="Q1049" i="8"/>
  <c r="Q1048" i="8" s="1"/>
  <c r="Q1047" i="8" s="1"/>
  <c r="N1049" i="8"/>
  <c r="N1048" i="8" s="1"/>
  <c r="N1047" i="8" s="1"/>
  <c r="S1028" i="8"/>
  <c r="S1027" i="8" s="1"/>
  <c r="Q1028" i="8"/>
  <c r="Q1027" i="8" s="1"/>
  <c r="N1028" i="8"/>
  <c r="N1027" i="8" s="1"/>
  <c r="S1023" i="8"/>
  <c r="S1022" i="8" s="1"/>
  <c r="Q1023" i="8"/>
  <c r="Q1022" i="8" s="1"/>
  <c r="N1023" i="8"/>
  <c r="N1022" i="8" s="1"/>
  <c r="Q1016" i="8"/>
  <c r="Q1015" i="8" s="1"/>
  <c r="Q1014" i="8" s="1"/>
  <c r="Q1013" i="8" s="1"/>
  <c r="Q1012" i="8" s="1"/>
  <c r="N1016" i="8"/>
  <c r="N1015" i="8" s="1"/>
  <c r="N1014" i="8" s="1"/>
  <c r="N1013" i="8" s="1"/>
  <c r="N1012" i="8" s="1"/>
  <c r="S1006" i="8"/>
  <c r="S1005" i="8" s="1"/>
  <c r="S1004" i="8" s="1"/>
  <c r="Q1006" i="8"/>
  <c r="Q1005" i="8" s="1"/>
  <c r="Q1004" i="8" s="1"/>
  <c r="N1006" i="8"/>
  <c r="N1005" i="8" s="1"/>
  <c r="N1004" i="8" s="1"/>
  <c r="N1000" i="8"/>
  <c r="N999" i="8" s="1"/>
  <c r="N993" i="8"/>
  <c r="N992" i="8" s="1"/>
  <c r="N988" i="8"/>
  <c r="N987" i="8" s="1"/>
  <c r="Q983" i="8"/>
  <c r="Q982" i="8" s="1"/>
  <c r="N983" i="8"/>
  <c r="N982" i="8" s="1"/>
  <c r="Q979" i="8"/>
  <c r="Q978" i="8" s="1"/>
  <c r="N979" i="8"/>
  <c r="N978" i="8" s="1"/>
  <c r="S971" i="8"/>
  <c r="S970" i="8" s="1"/>
  <c r="S969" i="8" s="1"/>
  <c r="Q971" i="8"/>
  <c r="Q970" i="8" s="1"/>
  <c r="Q969" i="8" s="1"/>
  <c r="N971" i="8"/>
  <c r="N970" i="8" s="1"/>
  <c r="N969" i="8" s="1"/>
  <c r="Q967" i="8"/>
  <c r="Q966" i="8" s="1"/>
  <c r="Q965" i="8" s="1"/>
  <c r="N967" i="8"/>
  <c r="N966" i="8" s="1"/>
  <c r="N965" i="8" s="1"/>
  <c r="S963" i="8"/>
  <c r="S962" i="8" s="1"/>
  <c r="S961" i="8" s="1"/>
  <c r="Q963" i="8"/>
  <c r="Q962" i="8" s="1"/>
  <c r="Q961" i="8" s="1"/>
  <c r="N963" i="8"/>
  <c r="N962" i="8" s="1"/>
  <c r="N961" i="8" s="1"/>
  <c r="S959" i="8"/>
  <c r="S958" i="8" s="1"/>
  <c r="S957" i="8" s="1"/>
  <c r="Q959" i="8"/>
  <c r="Q958" i="8" s="1"/>
  <c r="Q957" i="8" s="1"/>
  <c r="N959" i="8"/>
  <c r="N958" i="8" s="1"/>
  <c r="N957" i="8" s="1"/>
  <c r="S952" i="8"/>
  <c r="S951" i="8" s="1"/>
  <c r="S950" i="8" s="1"/>
  <c r="S949" i="8" s="1"/>
  <c r="Q952" i="8"/>
  <c r="Q951" i="8" s="1"/>
  <c r="Q950" i="8" s="1"/>
  <c r="Q949" i="8" s="1"/>
  <c r="N952" i="8"/>
  <c r="N951" i="8" s="1"/>
  <c r="N950" i="8" s="1"/>
  <c r="N949" i="8" s="1"/>
  <c r="S947" i="8"/>
  <c r="S946" i="8" s="1"/>
  <c r="S945" i="8" s="1"/>
  <c r="S944" i="8" s="1"/>
  <c r="Q947" i="8"/>
  <c r="Q946" i="8" s="1"/>
  <c r="Q945" i="8" s="1"/>
  <c r="Q944" i="8" s="1"/>
  <c r="N947" i="8"/>
  <c r="N946" i="8" s="1"/>
  <c r="N945" i="8" s="1"/>
  <c r="N944" i="8" s="1"/>
  <c r="S942" i="8"/>
  <c r="S941" i="8" s="1"/>
  <c r="S940" i="8" s="1"/>
  <c r="S939" i="8" s="1"/>
  <c r="Q942" i="8"/>
  <c r="Q941" i="8" s="1"/>
  <c r="Q940" i="8" s="1"/>
  <c r="Q939" i="8" s="1"/>
  <c r="N942" i="8"/>
  <c r="N941" i="8" s="1"/>
  <c r="N940" i="8" s="1"/>
  <c r="N939" i="8" s="1"/>
  <c r="S937" i="8"/>
  <c r="S936" i="8" s="1"/>
  <c r="S935" i="8" s="1"/>
  <c r="S930" i="8" s="1"/>
  <c r="Q937" i="8"/>
  <c r="Q936" i="8" s="1"/>
  <c r="Q935" i="8" s="1"/>
  <c r="Q930" i="8" s="1"/>
  <c r="N937" i="8"/>
  <c r="N936" i="8" s="1"/>
  <c r="N935" i="8" s="1"/>
  <c r="N930" i="8" s="1"/>
  <c r="S925" i="8"/>
  <c r="S924" i="8" s="1"/>
  <c r="S923" i="8" s="1"/>
  <c r="S918" i="8" s="1"/>
  <c r="Q925" i="8"/>
  <c r="Q924" i="8" s="1"/>
  <c r="Q923" i="8" s="1"/>
  <c r="Q918" i="8" s="1"/>
  <c r="N925" i="8"/>
  <c r="N924" i="8" s="1"/>
  <c r="N923" i="8" s="1"/>
  <c r="N918" i="8" s="1"/>
  <c r="S916" i="8"/>
  <c r="S915" i="8" s="1"/>
  <c r="S914" i="8" s="1"/>
  <c r="S913" i="8" s="1"/>
  <c r="Q916" i="8"/>
  <c r="Q915" i="8" s="1"/>
  <c r="Q914" i="8" s="1"/>
  <c r="Q913" i="8" s="1"/>
  <c r="N916" i="8"/>
  <c r="N915" i="8" s="1"/>
  <c r="N914" i="8" s="1"/>
  <c r="N913" i="8" s="1"/>
  <c r="N900" i="8"/>
  <c r="N899" i="8" s="1"/>
  <c r="Q900" i="8"/>
  <c r="Q899" i="8" s="1"/>
  <c r="S900" i="8"/>
  <c r="S899" i="8" s="1"/>
  <c r="N880" i="8"/>
  <c r="Q880" i="8"/>
  <c r="S880" i="8"/>
  <c r="N858" i="8"/>
  <c r="N857" i="8" s="1"/>
  <c r="N856" i="8" s="1"/>
  <c r="Q858" i="8"/>
  <c r="Q857" i="8" s="1"/>
  <c r="Q856" i="8" s="1"/>
  <c r="S858" i="8"/>
  <c r="S857" i="8" s="1"/>
  <c r="S856" i="8" s="1"/>
  <c r="N815" i="8"/>
  <c r="N814" i="8" s="1"/>
  <c r="Q815" i="8"/>
  <c r="Q814" i="8" s="1"/>
  <c r="S815" i="8"/>
  <c r="S814" i="8" s="1"/>
  <c r="N811" i="8"/>
  <c r="N810" i="8" s="1"/>
  <c r="Q811" i="8"/>
  <c r="Q810" i="8" s="1"/>
  <c r="S811" i="8"/>
  <c r="S810" i="8" s="1"/>
  <c r="N780" i="8"/>
  <c r="N779" i="8" s="1"/>
  <c r="N778" i="8" s="1"/>
  <c r="Q780" i="8"/>
  <c r="Q779" i="8" s="1"/>
  <c r="Q778" i="8" s="1"/>
  <c r="N658" i="8"/>
  <c r="N657" i="8" s="1"/>
  <c r="N656" i="8" s="1"/>
  <c r="Q658" i="8"/>
  <c r="Q657" i="8" s="1"/>
  <c r="Q656" i="8" s="1"/>
  <c r="S658" i="8"/>
  <c r="S657" i="8" s="1"/>
  <c r="S656" i="8" s="1"/>
  <c r="N653" i="8"/>
  <c r="N652" i="8" s="1"/>
  <c r="N651" i="8" s="1"/>
  <c r="Q653" i="8"/>
  <c r="Q652" i="8" s="1"/>
  <c r="Q651" i="8" s="1"/>
  <c r="S653" i="8"/>
  <c r="S652" i="8" s="1"/>
  <c r="S651" i="8" s="1"/>
  <c r="S895" i="8"/>
  <c r="S894" i="8" s="1"/>
  <c r="S893" i="8" s="1"/>
  <c r="S892" i="8" s="1"/>
  <c r="S891" i="8" s="1"/>
  <c r="Q895" i="8"/>
  <c r="Q894" i="8" s="1"/>
  <c r="Q893" i="8" s="1"/>
  <c r="Q892" i="8" s="1"/>
  <c r="Q891" i="8" s="1"/>
  <c r="N895" i="8"/>
  <c r="N894" i="8" s="1"/>
  <c r="N893" i="8" s="1"/>
  <c r="N892" i="8" s="1"/>
  <c r="N891" i="8" s="1"/>
  <c r="S889" i="8"/>
  <c r="S888" i="8" s="1"/>
  <c r="S887" i="8" s="1"/>
  <c r="S886" i="8" s="1"/>
  <c r="S885" i="8" s="1"/>
  <c r="Q889" i="8"/>
  <c r="Q888" i="8" s="1"/>
  <c r="Q887" i="8" s="1"/>
  <c r="Q886" i="8" s="1"/>
  <c r="Q885" i="8" s="1"/>
  <c r="N889" i="8"/>
  <c r="N888" i="8" s="1"/>
  <c r="N887" i="8" s="1"/>
  <c r="N886" i="8" s="1"/>
  <c r="N885" i="8" s="1"/>
  <c r="S876" i="8"/>
  <c r="S875" i="8" s="1"/>
  <c r="S874" i="8" s="1"/>
  <c r="Q876" i="8"/>
  <c r="Q875" i="8" s="1"/>
  <c r="Q874" i="8" s="1"/>
  <c r="N876" i="8"/>
  <c r="N875" i="8" s="1"/>
  <c r="N874" i="8" s="1"/>
  <c r="S871" i="8"/>
  <c r="S870" i="8" s="1"/>
  <c r="S869" i="8" s="1"/>
  <c r="Q871" i="8"/>
  <c r="Q870" i="8" s="1"/>
  <c r="Q869" i="8" s="1"/>
  <c r="N871" i="8"/>
  <c r="N870" i="8" s="1"/>
  <c r="N869" i="8" s="1"/>
  <c r="S867" i="8"/>
  <c r="S866" i="8" s="1"/>
  <c r="S865" i="8" s="1"/>
  <c r="Q867" i="8"/>
  <c r="Q866" i="8" s="1"/>
  <c r="Q865" i="8" s="1"/>
  <c r="N867" i="8"/>
  <c r="N866" i="8" s="1"/>
  <c r="N865" i="8" s="1"/>
  <c r="S863" i="8"/>
  <c r="S862" i="8" s="1"/>
  <c r="S861" i="8" s="1"/>
  <c r="Q863" i="8"/>
  <c r="Q862" i="8" s="1"/>
  <c r="Q861" i="8" s="1"/>
  <c r="N863" i="8"/>
  <c r="N862" i="8" s="1"/>
  <c r="N861" i="8" s="1"/>
  <c r="Q854" i="8"/>
  <c r="Q853" i="8" s="1"/>
  <c r="Q852" i="8" s="1"/>
  <c r="N854" i="8"/>
  <c r="N853" i="8" s="1"/>
  <c r="N852" i="8" s="1"/>
  <c r="S850" i="8"/>
  <c r="S849" i="8" s="1"/>
  <c r="S848" i="8" s="1"/>
  <c r="Q850" i="8"/>
  <c r="Q849" i="8" s="1"/>
  <c r="Q848" i="8" s="1"/>
  <c r="N850" i="8"/>
  <c r="N849" i="8" s="1"/>
  <c r="N848" i="8" s="1"/>
  <c r="S844" i="8"/>
  <c r="S843" i="8" s="1"/>
  <c r="S842" i="8" s="1"/>
  <c r="S841" i="8" s="1"/>
  <c r="S840" i="8" s="1"/>
  <c r="Q844" i="8"/>
  <c r="Q843" i="8" s="1"/>
  <c r="Q842" i="8" s="1"/>
  <c r="Q841" i="8" s="1"/>
  <c r="Q840" i="8" s="1"/>
  <c r="N844" i="8"/>
  <c r="N843" i="8" s="1"/>
  <c r="N842" i="8" s="1"/>
  <c r="N841" i="8" s="1"/>
  <c r="N840" i="8" s="1"/>
  <c r="S838" i="8"/>
  <c r="S837" i="8" s="1"/>
  <c r="S836" i="8" s="1"/>
  <c r="Q838" i="8"/>
  <c r="Q837" i="8" s="1"/>
  <c r="Q836" i="8" s="1"/>
  <c r="N838" i="8"/>
  <c r="N837" i="8" s="1"/>
  <c r="N836" i="8" s="1"/>
  <c r="Q828" i="8"/>
  <c r="Q827" i="8" s="1"/>
  <c r="Q826" i="8" s="1"/>
  <c r="N828" i="8"/>
  <c r="N827" i="8" s="1"/>
  <c r="N826" i="8" s="1"/>
  <c r="Q824" i="8"/>
  <c r="Q823" i="8" s="1"/>
  <c r="Q822" i="8" s="1"/>
  <c r="N824" i="8"/>
  <c r="N823" i="8" s="1"/>
  <c r="N822" i="8" s="1"/>
  <c r="S820" i="8"/>
  <c r="S819" i="8" s="1"/>
  <c r="S818" i="8" s="1"/>
  <c r="Q820" i="8"/>
  <c r="Q819" i="8" s="1"/>
  <c r="Q818" i="8" s="1"/>
  <c r="N820" i="8"/>
  <c r="N819" i="8" s="1"/>
  <c r="N818" i="8" s="1"/>
  <c r="S807" i="8"/>
  <c r="S806" i="8" s="1"/>
  <c r="S805" i="8" s="1"/>
  <c r="Q807" i="8"/>
  <c r="Q806" i="8" s="1"/>
  <c r="Q805" i="8" s="1"/>
  <c r="N807" i="8"/>
  <c r="N806" i="8" s="1"/>
  <c r="N805" i="8" s="1"/>
  <c r="S802" i="8"/>
  <c r="Q802" i="8"/>
  <c r="N802" i="8"/>
  <c r="S800" i="8"/>
  <c r="Q800" i="8"/>
  <c r="N800" i="8"/>
  <c r="S792" i="8"/>
  <c r="S791" i="8" s="1"/>
  <c r="S790" i="8" s="1"/>
  <c r="S789" i="8" s="1"/>
  <c r="Q792" i="8"/>
  <c r="Q791" i="8" s="1"/>
  <c r="Q790" i="8" s="1"/>
  <c r="Q789" i="8" s="1"/>
  <c r="N792" i="8"/>
  <c r="N791" i="8" s="1"/>
  <c r="N790" i="8" s="1"/>
  <c r="N789" i="8" s="1"/>
  <c r="Q775" i="8"/>
  <c r="Q774" i="8" s="1"/>
  <c r="Q773" i="8" s="1"/>
  <c r="N775" i="8"/>
  <c r="N774" i="8" s="1"/>
  <c r="N773" i="8" s="1"/>
  <c r="S771" i="8"/>
  <c r="S770" i="8" s="1"/>
  <c r="S769" i="8" s="1"/>
  <c r="Q771" i="8"/>
  <c r="Q770" i="8" s="1"/>
  <c r="Q769" i="8" s="1"/>
  <c r="N771" i="8"/>
  <c r="N770" i="8" s="1"/>
  <c r="N769" i="8" s="1"/>
  <c r="S762" i="8"/>
  <c r="S761" i="8" s="1"/>
  <c r="S760" i="8" s="1"/>
  <c r="S759" i="8" s="1"/>
  <c r="S758" i="8" s="1"/>
  <c r="Q762" i="8"/>
  <c r="Q761" i="8" s="1"/>
  <c r="Q760" i="8" s="1"/>
  <c r="Q759" i="8" s="1"/>
  <c r="Q758" i="8" s="1"/>
  <c r="N762" i="8"/>
  <c r="N761" i="8" s="1"/>
  <c r="N760" i="8" s="1"/>
  <c r="N759" i="8" s="1"/>
  <c r="N758" i="8" s="1"/>
  <c r="S756" i="8"/>
  <c r="S755" i="8" s="1"/>
  <c r="S754" i="8" s="1"/>
  <c r="S753" i="8" s="1"/>
  <c r="Q756" i="8"/>
  <c r="Q755" i="8" s="1"/>
  <c r="Q754" i="8" s="1"/>
  <c r="Q753" i="8" s="1"/>
  <c r="N756" i="8"/>
  <c r="N755" i="8" s="1"/>
  <c r="N754" i="8" s="1"/>
  <c r="N753" i="8" s="1"/>
  <c r="N748" i="8"/>
  <c r="N747" i="8" s="1"/>
  <c r="N746" i="8" s="1"/>
  <c r="N745" i="8" s="1"/>
  <c r="Q738" i="8"/>
  <c r="Q737" i="8" s="1"/>
  <c r="Q736" i="8" s="1"/>
  <c r="Q735" i="8" s="1"/>
  <c r="Q734" i="8" s="1"/>
  <c r="Q733" i="8" s="1"/>
  <c r="Q732" i="8" s="1"/>
  <c r="P738" i="8"/>
  <c r="P737" i="8" s="1"/>
  <c r="P736" i="8" s="1"/>
  <c r="P735" i="8" s="1"/>
  <c r="P734" i="8" s="1"/>
  <c r="P733" i="8" s="1"/>
  <c r="P732" i="8" s="1"/>
  <c r="N738" i="8"/>
  <c r="N737" i="8" s="1"/>
  <c r="N736" i="8" s="1"/>
  <c r="N735" i="8" s="1"/>
  <c r="N734" i="8" s="1"/>
  <c r="N733" i="8" s="1"/>
  <c r="N732" i="8" s="1"/>
  <c r="S730" i="8"/>
  <c r="S729" i="8" s="1"/>
  <c r="S728" i="8" s="1"/>
  <c r="S727" i="8" s="1"/>
  <c r="Q730" i="8"/>
  <c r="Q729" i="8" s="1"/>
  <c r="Q728" i="8" s="1"/>
  <c r="Q727" i="8" s="1"/>
  <c r="N730" i="8"/>
  <c r="N729" i="8" s="1"/>
  <c r="N728" i="8" s="1"/>
  <c r="N727" i="8" s="1"/>
  <c r="S725" i="8"/>
  <c r="S724" i="8" s="1"/>
  <c r="S723" i="8" s="1"/>
  <c r="S718" i="8" s="1"/>
  <c r="Q725" i="8"/>
  <c r="Q724" i="8" s="1"/>
  <c r="Q723" i="8" s="1"/>
  <c r="Q718" i="8" s="1"/>
  <c r="N725" i="8"/>
  <c r="N724" i="8" s="1"/>
  <c r="N723" i="8" s="1"/>
  <c r="N718" i="8" s="1"/>
  <c r="S716" i="8"/>
  <c r="S715" i="8" s="1"/>
  <c r="S714" i="8" s="1"/>
  <c r="Q716" i="8"/>
  <c r="Q715" i="8" s="1"/>
  <c r="Q714" i="8" s="1"/>
  <c r="N716" i="8"/>
  <c r="N715" i="8" s="1"/>
  <c r="N714" i="8" s="1"/>
  <c r="S712" i="8"/>
  <c r="S711" i="8" s="1"/>
  <c r="Q712" i="8"/>
  <c r="Q711" i="8" s="1"/>
  <c r="N712" i="8"/>
  <c r="N711" i="8" s="1"/>
  <c r="S708" i="8"/>
  <c r="S707" i="8" s="1"/>
  <c r="S706" i="8" s="1"/>
  <c r="Q708" i="8"/>
  <c r="Q707" i="8" s="1"/>
  <c r="Q706" i="8" s="1"/>
  <c r="N708" i="8"/>
  <c r="N707" i="8" s="1"/>
  <c r="N706" i="8" s="1"/>
  <c r="S700" i="8"/>
  <c r="S699" i="8" s="1"/>
  <c r="Q700" i="8"/>
  <c r="Q699" i="8" s="1"/>
  <c r="N700" i="8"/>
  <c r="N699" i="8" s="1"/>
  <c r="S696" i="8"/>
  <c r="S695" i="8" s="1"/>
  <c r="S694" i="8" s="1"/>
  <c r="S693" i="8" s="1"/>
  <c r="Q696" i="8"/>
  <c r="Q695" i="8" s="1"/>
  <c r="Q694" i="8" s="1"/>
  <c r="Q693" i="8" s="1"/>
  <c r="N696" i="8"/>
  <c r="N695" i="8" s="1"/>
  <c r="N694" i="8" s="1"/>
  <c r="N693" i="8" s="1"/>
  <c r="S689" i="8"/>
  <c r="S688" i="8" s="1"/>
  <c r="S687" i="8" s="1"/>
  <c r="S686" i="8" s="1"/>
  <c r="Q689" i="8"/>
  <c r="Q688" i="8" s="1"/>
  <c r="Q687" i="8" s="1"/>
  <c r="Q686" i="8" s="1"/>
  <c r="N689" i="8"/>
  <c r="N688" i="8" s="1"/>
  <c r="N687" i="8" s="1"/>
  <c r="N686" i="8" s="1"/>
  <c r="N645" i="8"/>
  <c r="N644" i="8" s="1"/>
  <c r="N643" i="8" s="1"/>
  <c r="N642" i="8" s="1"/>
  <c r="N641" i="8" s="1"/>
  <c r="Q645" i="8"/>
  <c r="Q644" i="8" s="1"/>
  <c r="Q643" i="8" s="1"/>
  <c r="Q642" i="8" s="1"/>
  <c r="Q641" i="8" s="1"/>
  <c r="S645" i="8"/>
  <c r="S644" i="8" s="1"/>
  <c r="S643" i="8" s="1"/>
  <c r="S642" i="8" s="1"/>
  <c r="S641" i="8" s="1"/>
  <c r="S1016" i="8"/>
  <c r="S1015" i="8" s="1"/>
  <c r="S1014" i="8" s="1"/>
  <c r="S1013" i="8" s="1"/>
  <c r="S1012" i="8" s="1"/>
  <c r="N618" i="8"/>
  <c r="N617" i="8" s="1"/>
  <c r="N616" i="8" s="1"/>
  <c r="Q618" i="8"/>
  <c r="Q617" i="8" s="1"/>
  <c r="Q616" i="8" s="1"/>
  <c r="S618" i="8"/>
  <c r="S617" i="8" s="1"/>
  <c r="S616" i="8" s="1"/>
  <c r="N614" i="8"/>
  <c r="N613" i="8" s="1"/>
  <c r="N612" i="8" s="1"/>
  <c r="Q614" i="8"/>
  <c r="Q613" i="8" s="1"/>
  <c r="Q612" i="8" s="1"/>
  <c r="S614" i="8"/>
  <c r="S613" i="8" s="1"/>
  <c r="S612" i="8" s="1"/>
  <c r="N610" i="8"/>
  <c r="N609" i="8" s="1"/>
  <c r="N608" i="8" s="1"/>
  <c r="Q610" i="8"/>
  <c r="Q609" i="8" s="1"/>
  <c r="Q608" i="8" s="1"/>
  <c r="S610" i="8"/>
  <c r="S609" i="8" s="1"/>
  <c r="S608" i="8" s="1"/>
  <c r="N606" i="8"/>
  <c r="N605" i="8" s="1"/>
  <c r="N604" i="8" s="1"/>
  <c r="Q606" i="8"/>
  <c r="Q605" i="8" s="1"/>
  <c r="Q604" i="8" s="1"/>
  <c r="S606" i="8"/>
  <c r="S605" i="8" s="1"/>
  <c r="S604" i="8" s="1"/>
  <c r="N591" i="8"/>
  <c r="N590" i="8" s="1"/>
  <c r="N589" i="8" s="1"/>
  <c r="N588" i="8" s="1"/>
  <c r="Q591" i="8"/>
  <c r="Q590" i="8" s="1"/>
  <c r="Q589" i="8" s="1"/>
  <c r="Q588" i="8" s="1"/>
  <c r="S591" i="8"/>
  <c r="S590" i="8" s="1"/>
  <c r="S589" i="8" s="1"/>
  <c r="S588" i="8" s="1"/>
  <c r="N586" i="8"/>
  <c r="N585" i="8" s="1"/>
  <c r="Q586" i="8"/>
  <c r="Q585" i="8" s="1"/>
  <c r="S586" i="8"/>
  <c r="S585" i="8" s="1"/>
  <c r="N579" i="8"/>
  <c r="N578" i="8" s="1"/>
  <c r="N577" i="8" s="1"/>
  <c r="Q579" i="8"/>
  <c r="Q578" i="8" s="1"/>
  <c r="Q577" i="8" s="1"/>
  <c r="S579" i="8"/>
  <c r="S578" i="8" s="1"/>
  <c r="S577" i="8" s="1"/>
  <c r="N537" i="8"/>
  <c r="Q537" i="8"/>
  <c r="S537" i="8"/>
  <c r="N569" i="8"/>
  <c r="N568" i="8" s="1"/>
  <c r="N567" i="8" s="1"/>
  <c r="Q569" i="8"/>
  <c r="Q568" i="8" s="1"/>
  <c r="Q567" i="8" s="1"/>
  <c r="S569" i="8"/>
  <c r="S568" i="8" s="1"/>
  <c r="S567" i="8" s="1"/>
  <c r="N565" i="8"/>
  <c r="N564" i="8" s="1"/>
  <c r="Q565" i="8"/>
  <c r="Q564" i="8" s="1"/>
  <c r="S565" i="8"/>
  <c r="S564" i="8" s="1"/>
  <c r="N562" i="8"/>
  <c r="N561" i="8" s="1"/>
  <c r="Q562" i="8"/>
  <c r="Q561" i="8" s="1"/>
  <c r="S562" i="8"/>
  <c r="S561" i="8" s="1"/>
  <c r="N554" i="8"/>
  <c r="N553" i="8" s="1"/>
  <c r="Q554" i="8"/>
  <c r="Q553" i="8" s="1"/>
  <c r="S554" i="8"/>
  <c r="S553" i="8" s="1"/>
  <c r="N551" i="8"/>
  <c r="N550" i="8" s="1"/>
  <c r="Q551" i="8"/>
  <c r="Q550" i="8" s="1"/>
  <c r="S551" i="8"/>
  <c r="S550" i="8" s="1"/>
  <c r="N397" i="8"/>
  <c r="Q397" i="8"/>
  <c r="S397" i="8"/>
  <c r="N336" i="8"/>
  <c r="N335" i="8" s="1"/>
  <c r="N334" i="8" s="1"/>
  <c r="Q336" i="8"/>
  <c r="Q335" i="8" s="1"/>
  <c r="Q334" i="8" s="1"/>
  <c r="S336" i="8"/>
  <c r="S335" i="8" s="1"/>
  <c r="S334" i="8" s="1"/>
  <c r="N332" i="8"/>
  <c r="N331" i="8" s="1"/>
  <c r="N330" i="8" s="1"/>
  <c r="Q332" i="8"/>
  <c r="Q331" i="8" s="1"/>
  <c r="Q330" i="8" s="1"/>
  <c r="S332" i="8"/>
  <c r="S331" i="8" s="1"/>
  <c r="S330" i="8" s="1"/>
  <c r="S237" i="8"/>
  <c r="S236" i="8" s="1"/>
  <c r="Q237" i="8"/>
  <c r="Q236" i="8" s="1"/>
  <c r="N237" i="8"/>
  <c r="N236" i="8" s="1"/>
  <c r="S117" i="8"/>
  <c r="Q117" i="8"/>
  <c r="N117" i="8"/>
  <c r="N21" i="8"/>
  <c r="N20" i="8" s="1"/>
  <c r="Q21" i="8"/>
  <c r="Q20" i="8" s="1"/>
  <c r="S21" i="8"/>
  <c r="S20" i="8" s="1"/>
  <c r="N558" i="8"/>
  <c r="N557" i="8" s="1"/>
  <c r="N556" i="8" s="1"/>
  <c r="Q558" i="8"/>
  <c r="Q557" i="8" s="1"/>
  <c r="Q556" i="8" s="1"/>
  <c r="S558" i="8"/>
  <c r="S557" i="8" s="1"/>
  <c r="S556" i="8" s="1"/>
  <c r="N547" i="8"/>
  <c r="N546" i="8" s="1"/>
  <c r="N545" i="8" s="1"/>
  <c r="N583" i="8"/>
  <c r="N582" i="8" s="1"/>
  <c r="Q583" i="8"/>
  <c r="Q582" i="8" s="1"/>
  <c r="S583" i="8"/>
  <c r="S582" i="8" s="1"/>
  <c r="N575" i="8"/>
  <c r="N574" i="8" s="1"/>
  <c r="N573" i="8" s="1"/>
  <c r="Q575" i="8"/>
  <c r="Q574" i="8" s="1"/>
  <c r="Q573" i="8" s="1"/>
  <c r="S575" i="8"/>
  <c r="S574" i="8" s="1"/>
  <c r="S573" i="8" s="1"/>
  <c r="S638" i="8"/>
  <c r="S637" i="8" s="1"/>
  <c r="S636" i="8" s="1"/>
  <c r="S635" i="8" s="1"/>
  <c r="S634" i="8" s="1"/>
  <c r="Q638" i="8"/>
  <c r="Q637" i="8" s="1"/>
  <c r="Q636" i="8" s="1"/>
  <c r="Q635" i="8" s="1"/>
  <c r="Q634" i="8" s="1"/>
  <c r="N638" i="8"/>
  <c r="N637" i="8" s="1"/>
  <c r="N636" i="8" s="1"/>
  <c r="N635" i="8" s="1"/>
  <c r="N634" i="8" s="1"/>
  <c r="S629" i="8"/>
  <c r="S628" i="8" s="1"/>
  <c r="S627" i="8" s="1"/>
  <c r="S626" i="8" s="1"/>
  <c r="Q629" i="8"/>
  <c r="Q628" i="8" s="1"/>
  <c r="Q627" i="8" s="1"/>
  <c r="Q626" i="8" s="1"/>
  <c r="N629" i="8"/>
  <c r="N628" i="8" s="1"/>
  <c r="N627" i="8" s="1"/>
  <c r="N626" i="8" s="1"/>
  <c r="S624" i="8"/>
  <c r="S623" i="8" s="1"/>
  <c r="S622" i="8" s="1"/>
  <c r="S621" i="8" s="1"/>
  <c r="S620" i="8" s="1"/>
  <c r="Q624" i="8"/>
  <c r="Q623" i="8" s="1"/>
  <c r="Q622" i="8" s="1"/>
  <c r="Q621" i="8" s="1"/>
  <c r="Q620" i="8" s="1"/>
  <c r="N624" i="8"/>
  <c r="N623" i="8" s="1"/>
  <c r="N622" i="8" s="1"/>
  <c r="N621" i="8" s="1"/>
  <c r="N620" i="8" s="1"/>
  <c r="S597" i="8"/>
  <c r="S596" i="8" s="1"/>
  <c r="S595" i="8" s="1"/>
  <c r="S594" i="8" s="1"/>
  <c r="S593" i="8" s="1"/>
  <c r="Q597" i="8"/>
  <c r="Q596" i="8" s="1"/>
  <c r="Q595" i="8" s="1"/>
  <c r="Q594" i="8" s="1"/>
  <c r="Q593" i="8" s="1"/>
  <c r="N597" i="8"/>
  <c r="N596" i="8" s="1"/>
  <c r="N595" i="8" s="1"/>
  <c r="N594" i="8" s="1"/>
  <c r="N593" i="8" s="1"/>
  <c r="S547" i="8"/>
  <c r="S546" i="8" s="1"/>
  <c r="S545" i="8" s="1"/>
  <c r="Q547" i="8"/>
  <c r="Q546" i="8" s="1"/>
  <c r="Q545" i="8" s="1"/>
  <c r="S539" i="8"/>
  <c r="Q539" i="8"/>
  <c r="N539" i="8"/>
  <c r="S533" i="8"/>
  <c r="S532" i="8" s="1"/>
  <c r="Q533" i="8"/>
  <c r="Q532" i="8" s="1"/>
  <c r="N533" i="8"/>
  <c r="N532" i="8" s="1"/>
  <c r="S528" i="8"/>
  <c r="S527" i="8" s="1"/>
  <c r="Q528" i="8"/>
  <c r="Q527" i="8" s="1"/>
  <c r="N528" i="8"/>
  <c r="N527" i="8" s="1"/>
  <c r="S522" i="8"/>
  <c r="S521" i="8" s="1"/>
  <c r="S520" i="8" s="1"/>
  <c r="S519" i="8" s="1"/>
  <c r="S518" i="8" s="1"/>
  <c r="Q522" i="8"/>
  <c r="Q521" i="8" s="1"/>
  <c r="Q520" i="8" s="1"/>
  <c r="Q519" i="8" s="1"/>
  <c r="Q518" i="8" s="1"/>
  <c r="N522" i="8"/>
  <c r="N521" i="8" s="1"/>
  <c r="N520" i="8" s="1"/>
  <c r="N519" i="8" s="1"/>
  <c r="N518" i="8" s="1"/>
  <c r="Q514" i="8"/>
  <c r="Q513" i="8" s="1"/>
  <c r="N514" i="8"/>
  <c r="N513" i="8" s="1"/>
  <c r="Q509" i="8"/>
  <c r="Q508" i="8" s="1"/>
  <c r="N509" i="8"/>
  <c r="N508" i="8" s="1"/>
  <c r="S504" i="8"/>
  <c r="S503" i="8" s="1"/>
  <c r="S502" i="8" s="1"/>
  <c r="Q504" i="8"/>
  <c r="Q503" i="8" s="1"/>
  <c r="Q502" i="8" s="1"/>
  <c r="N504" i="8"/>
  <c r="N503" i="8" s="1"/>
  <c r="N502" i="8" s="1"/>
  <c r="S496" i="8"/>
  <c r="S495" i="8" s="1"/>
  <c r="S494" i="8" s="1"/>
  <c r="S493" i="8" s="1"/>
  <c r="S492" i="8" s="1"/>
  <c r="S491" i="8" s="1"/>
  <c r="Q496" i="8"/>
  <c r="Q495" i="8" s="1"/>
  <c r="Q494" i="8" s="1"/>
  <c r="Q493" i="8" s="1"/>
  <c r="Q492" i="8" s="1"/>
  <c r="Q491" i="8" s="1"/>
  <c r="N496" i="8"/>
  <c r="N495" i="8" s="1"/>
  <c r="N494" i="8" s="1"/>
  <c r="N493" i="8" s="1"/>
  <c r="N492" i="8" s="1"/>
  <c r="N491" i="8" s="1"/>
  <c r="S489" i="8"/>
  <c r="S488" i="8" s="1"/>
  <c r="S487" i="8" s="1"/>
  <c r="S486" i="8" s="1"/>
  <c r="Q489" i="8"/>
  <c r="Q488" i="8" s="1"/>
  <c r="Q487" i="8" s="1"/>
  <c r="Q486" i="8" s="1"/>
  <c r="N489" i="8"/>
  <c r="N488" i="8" s="1"/>
  <c r="N487" i="8" s="1"/>
  <c r="N486" i="8" s="1"/>
  <c r="S484" i="8"/>
  <c r="S483" i="8" s="1"/>
  <c r="S482" i="8" s="1"/>
  <c r="S481" i="8" s="1"/>
  <c r="Q484" i="8"/>
  <c r="Q483" i="8" s="1"/>
  <c r="Q482" i="8" s="1"/>
  <c r="Q481" i="8" s="1"/>
  <c r="N484" i="8"/>
  <c r="N483" i="8" s="1"/>
  <c r="N482" i="8" s="1"/>
  <c r="N481" i="8" s="1"/>
  <c r="S478" i="8"/>
  <c r="S477" i="8" s="1"/>
  <c r="S476" i="8" s="1"/>
  <c r="S475" i="8" s="1"/>
  <c r="Q478" i="8"/>
  <c r="Q477" i="8" s="1"/>
  <c r="Q476" i="8" s="1"/>
  <c r="Q475" i="8" s="1"/>
  <c r="N478" i="8"/>
  <c r="N477" i="8" s="1"/>
  <c r="N476" i="8" s="1"/>
  <c r="N475" i="8" s="1"/>
  <c r="S473" i="8"/>
  <c r="S472" i="8" s="1"/>
  <c r="S471" i="8" s="1"/>
  <c r="S470" i="8" s="1"/>
  <c r="Q473" i="8"/>
  <c r="Q472" i="8" s="1"/>
  <c r="Q471" i="8" s="1"/>
  <c r="Q470" i="8" s="1"/>
  <c r="N473" i="8"/>
  <c r="N472" i="8" s="1"/>
  <c r="N471" i="8" s="1"/>
  <c r="N470" i="8" s="1"/>
  <c r="S467" i="8"/>
  <c r="S466" i="8" s="1"/>
  <c r="S465" i="8" s="1"/>
  <c r="S464" i="8" s="1"/>
  <c r="S463" i="8" s="1"/>
  <c r="Q467" i="8"/>
  <c r="Q466" i="8" s="1"/>
  <c r="Q465" i="8" s="1"/>
  <c r="Q464" i="8" s="1"/>
  <c r="Q463" i="8" s="1"/>
  <c r="N467" i="8"/>
  <c r="N466" i="8" s="1"/>
  <c r="N465" i="8" s="1"/>
  <c r="N464" i="8" s="1"/>
  <c r="N463" i="8" s="1"/>
  <c r="S459" i="8"/>
  <c r="S458" i="8" s="1"/>
  <c r="S457" i="8" s="1"/>
  <c r="Q459" i="8"/>
  <c r="Q458" i="8" s="1"/>
  <c r="Q457" i="8" s="1"/>
  <c r="N459" i="8"/>
  <c r="N458" i="8" s="1"/>
  <c r="N457" i="8" s="1"/>
  <c r="S455" i="8"/>
  <c r="S454" i="8" s="1"/>
  <c r="S453" i="8" s="1"/>
  <c r="Q455" i="8"/>
  <c r="Q454" i="8" s="1"/>
  <c r="Q453" i="8" s="1"/>
  <c r="N455" i="8"/>
  <c r="N454" i="8" s="1"/>
  <c r="N453" i="8" s="1"/>
  <c r="S451" i="8"/>
  <c r="S450" i="8" s="1"/>
  <c r="S449" i="8" s="1"/>
  <c r="Q451" i="8"/>
  <c r="Q450" i="8" s="1"/>
  <c r="Q449" i="8" s="1"/>
  <c r="N451" i="8"/>
  <c r="N450" i="8" s="1"/>
  <c r="N449" i="8" s="1"/>
  <c r="S446" i="8"/>
  <c r="S445" i="8" s="1"/>
  <c r="S444" i="8" s="1"/>
  <c r="Q446" i="8"/>
  <c r="Q445" i="8" s="1"/>
  <c r="Q444" i="8" s="1"/>
  <c r="N446" i="8"/>
  <c r="N445" i="8" s="1"/>
  <c r="N444" i="8" s="1"/>
  <c r="S434" i="8"/>
  <c r="S433" i="8" s="1"/>
  <c r="S432" i="8" s="1"/>
  <c r="Q434" i="8"/>
  <c r="Q433" i="8" s="1"/>
  <c r="Q432" i="8" s="1"/>
  <c r="N434" i="8"/>
  <c r="N433" i="8" s="1"/>
  <c r="N432" i="8" s="1"/>
  <c r="S427" i="8"/>
  <c r="S426" i="8" s="1"/>
  <c r="S425" i="8" s="1"/>
  <c r="S424" i="8" s="1"/>
  <c r="S423" i="8" s="1"/>
  <c r="Q427" i="8"/>
  <c r="Q426" i="8" s="1"/>
  <c r="Q425" i="8" s="1"/>
  <c r="Q424" i="8" s="1"/>
  <c r="Q423" i="8" s="1"/>
  <c r="N427" i="8"/>
  <c r="N426" i="8" s="1"/>
  <c r="N425" i="8" s="1"/>
  <c r="N424" i="8" s="1"/>
  <c r="N423" i="8" s="1"/>
  <c r="S421" i="8"/>
  <c r="S420" i="8" s="1"/>
  <c r="S419" i="8" s="1"/>
  <c r="Q421" i="8"/>
  <c r="Q420" i="8" s="1"/>
  <c r="Q419" i="8" s="1"/>
  <c r="N421" i="8"/>
  <c r="N420" i="8" s="1"/>
  <c r="N419" i="8" s="1"/>
  <c r="Q417" i="8"/>
  <c r="Q416" i="8" s="1"/>
  <c r="Q415" i="8" s="1"/>
  <c r="N417" i="8"/>
  <c r="N416" i="8" s="1"/>
  <c r="N415" i="8" s="1"/>
  <c r="Q411" i="8"/>
  <c r="Q410" i="8" s="1"/>
  <c r="Q409" i="8" s="1"/>
  <c r="Q408" i="8" s="1"/>
  <c r="N411" i="8"/>
  <c r="N410" i="8" s="1"/>
  <c r="N409" i="8" s="1"/>
  <c r="N408" i="8" s="1"/>
  <c r="Q406" i="8"/>
  <c r="Q405" i="8" s="1"/>
  <c r="Q404" i="8" s="1"/>
  <c r="Q403" i="8" s="1"/>
  <c r="N406" i="8"/>
  <c r="N405" i="8" s="1"/>
  <c r="N404" i="8" s="1"/>
  <c r="N403" i="8" s="1"/>
  <c r="S394" i="8"/>
  <c r="S393" i="8" s="1"/>
  <c r="Q394" i="8"/>
  <c r="Q393" i="8" s="1"/>
  <c r="N394" i="8"/>
  <c r="N393" i="8" s="1"/>
  <c r="N386" i="8"/>
  <c r="S370" i="8"/>
  <c r="S369" i="8" s="1"/>
  <c r="S368" i="8" s="1"/>
  <c r="Q370" i="8"/>
  <c r="Q369" i="8" s="1"/>
  <c r="Q368" i="8" s="1"/>
  <c r="N370" i="8"/>
  <c r="N369" i="8" s="1"/>
  <c r="N368" i="8" s="1"/>
  <c r="S366" i="8"/>
  <c r="S365" i="8" s="1"/>
  <c r="Q366" i="8"/>
  <c r="Q365" i="8" s="1"/>
  <c r="N366" i="8"/>
  <c r="N365" i="8" s="1"/>
  <c r="S361" i="8"/>
  <c r="S360" i="8" s="1"/>
  <c r="S359" i="8" s="1"/>
  <c r="S358" i="8" s="1"/>
  <c r="S357" i="8" s="1"/>
  <c r="Q361" i="8"/>
  <c r="Q360" i="8" s="1"/>
  <c r="Q359" i="8" s="1"/>
  <c r="Q358" i="8" s="1"/>
  <c r="Q357" i="8" s="1"/>
  <c r="N361" i="8"/>
  <c r="N360" i="8" s="1"/>
  <c r="N359" i="8" s="1"/>
  <c r="N358" i="8" s="1"/>
  <c r="N357" i="8" s="1"/>
  <c r="S349" i="8"/>
  <c r="S348" i="8" s="1"/>
  <c r="S347" i="8" s="1"/>
  <c r="Q349" i="8"/>
  <c r="Q348" i="8" s="1"/>
  <c r="Q347" i="8" s="1"/>
  <c r="N349" i="8"/>
  <c r="N348" i="8" s="1"/>
  <c r="N347" i="8" s="1"/>
  <c r="S345" i="8"/>
  <c r="S344" i="8" s="1"/>
  <c r="S343" i="8" s="1"/>
  <c r="Q345" i="8"/>
  <c r="Q344" i="8" s="1"/>
  <c r="Q343" i="8" s="1"/>
  <c r="N345" i="8"/>
  <c r="N344" i="8" s="1"/>
  <c r="N343" i="8" s="1"/>
  <c r="S341" i="8"/>
  <c r="S340" i="8" s="1"/>
  <c r="S339" i="8" s="1"/>
  <c r="Q341" i="8"/>
  <c r="Q340" i="8" s="1"/>
  <c r="Q339" i="8" s="1"/>
  <c r="N341" i="8"/>
  <c r="N340" i="8" s="1"/>
  <c r="N339" i="8" s="1"/>
  <c r="S327" i="8"/>
  <c r="S326" i="8" s="1"/>
  <c r="S325" i="8" s="1"/>
  <c r="S324" i="8" s="1"/>
  <c r="Q327" i="8"/>
  <c r="Q326" i="8" s="1"/>
  <c r="Q325" i="8" s="1"/>
  <c r="Q324" i="8" s="1"/>
  <c r="N327" i="8"/>
  <c r="N326" i="8" s="1"/>
  <c r="N325" i="8" s="1"/>
  <c r="N324" i="8" s="1"/>
  <c r="S319" i="8"/>
  <c r="S318" i="8" s="1"/>
  <c r="S317" i="8" s="1"/>
  <c r="S316" i="8" s="1"/>
  <c r="S315" i="8" s="1"/>
  <c r="Q319" i="8"/>
  <c r="Q318" i="8" s="1"/>
  <c r="Q317" i="8" s="1"/>
  <c r="Q316" i="8" s="1"/>
  <c r="Q315" i="8" s="1"/>
  <c r="N319" i="8"/>
  <c r="N318" i="8" s="1"/>
  <c r="N317" i="8" s="1"/>
  <c r="N316" i="8" s="1"/>
  <c r="N315" i="8" s="1"/>
  <c r="S312" i="8"/>
  <c r="S311" i="8" s="1"/>
  <c r="Q312" i="8"/>
  <c r="Q311" i="8" s="1"/>
  <c r="N312" i="8"/>
  <c r="N311" i="8" s="1"/>
  <c r="S308" i="8"/>
  <c r="S307" i="8" s="1"/>
  <c r="Q308" i="8"/>
  <c r="Q307" i="8" s="1"/>
  <c r="N308" i="8"/>
  <c r="N307" i="8" s="1"/>
  <c r="S303" i="8"/>
  <c r="S302" i="8" s="1"/>
  <c r="Q303" i="8"/>
  <c r="Q302" i="8" s="1"/>
  <c r="N303" i="8"/>
  <c r="N302" i="8" s="1"/>
  <c r="S297" i="8"/>
  <c r="S296" i="8" s="1"/>
  <c r="S295" i="8" s="1"/>
  <c r="S294" i="8" s="1"/>
  <c r="Q297" i="8"/>
  <c r="Q296" i="8" s="1"/>
  <c r="Q295" i="8" s="1"/>
  <c r="Q294" i="8" s="1"/>
  <c r="N297" i="8"/>
  <c r="N296" i="8" s="1"/>
  <c r="N295" i="8" s="1"/>
  <c r="N294" i="8" s="1"/>
  <c r="S292" i="8"/>
  <c r="S291" i="8" s="1"/>
  <c r="S290" i="8" s="1"/>
  <c r="S289" i="8" s="1"/>
  <c r="Q292" i="8"/>
  <c r="Q291" i="8" s="1"/>
  <c r="Q290" i="8" s="1"/>
  <c r="Q289" i="8" s="1"/>
  <c r="N292" i="8"/>
  <c r="N291" i="8" s="1"/>
  <c r="N290" i="8" s="1"/>
  <c r="N289" i="8" s="1"/>
  <c r="S287" i="8"/>
  <c r="S286" i="8" s="1"/>
  <c r="S285" i="8" s="1"/>
  <c r="S284" i="8" s="1"/>
  <c r="Q287" i="8"/>
  <c r="Q286" i="8" s="1"/>
  <c r="Q285" i="8" s="1"/>
  <c r="Q284" i="8" s="1"/>
  <c r="N287" i="8"/>
  <c r="N286" i="8" s="1"/>
  <c r="N285" i="8" s="1"/>
  <c r="N284" i="8" s="1"/>
  <c r="Q278" i="8"/>
  <c r="Q277" i="8" s="1"/>
  <c r="N278" i="8"/>
  <c r="N277" i="8" s="1"/>
  <c r="Q273" i="8"/>
  <c r="Q272" i="8" s="1"/>
  <c r="N273" i="8"/>
  <c r="N272" i="8" s="1"/>
  <c r="Q268" i="8"/>
  <c r="Q267" i="8" s="1"/>
  <c r="Q266" i="8" s="1"/>
  <c r="N268" i="8"/>
  <c r="N267" i="8" s="1"/>
  <c r="N266" i="8" s="1"/>
  <c r="Q258" i="8"/>
  <c r="Q257" i="8" s="1"/>
  <c r="Q256" i="8" s="1"/>
  <c r="Q255" i="8" s="1"/>
  <c r="Q254" i="8" s="1"/>
  <c r="Q253" i="8" s="1"/>
  <c r="Q252" i="8" s="1"/>
  <c r="N258" i="8"/>
  <c r="N257" i="8" s="1"/>
  <c r="N256" i="8" s="1"/>
  <c r="N255" i="8" s="1"/>
  <c r="N254" i="8" s="1"/>
  <c r="N253" i="8" s="1"/>
  <c r="N252" i="8" s="1"/>
  <c r="S246" i="8"/>
  <c r="S245" i="8" s="1"/>
  <c r="Q246" i="8"/>
  <c r="Q245" i="8" s="1"/>
  <c r="N246" i="8"/>
  <c r="N245" i="8" s="1"/>
  <c r="S243" i="8"/>
  <c r="S242" i="8" s="1"/>
  <c r="Q243" i="8"/>
  <c r="Q242" i="8" s="1"/>
  <c r="N243" i="8"/>
  <c r="N242" i="8" s="1"/>
  <c r="S230" i="8"/>
  <c r="Q230" i="8"/>
  <c r="N230" i="8"/>
  <c r="S227" i="8"/>
  <c r="S226" i="8" s="1"/>
  <c r="Q227" i="8"/>
  <c r="Q226" i="8" s="1"/>
  <c r="N227" i="8"/>
  <c r="N226" i="8" s="1"/>
  <c r="S222" i="8"/>
  <c r="S221" i="8" s="1"/>
  <c r="Q222" i="8"/>
  <c r="Q221" i="8" s="1"/>
  <c r="N222" i="8"/>
  <c r="N221" i="8" s="1"/>
  <c r="S215" i="8"/>
  <c r="S214" i="8" s="1"/>
  <c r="S213" i="8" s="1"/>
  <c r="S212" i="8" s="1"/>
  <c r="Q215" i="8"/>
  <c r="Q214" i="8" s="1"/>
  <c r="Q213" i="8" s="1"/>
  <c r="Q212" i="8" s="1"/>
  <c r="N215" i="8"/>
  <c r="N214" i="8" s="1"/>
  <c r="N213" i="8" s="1"/>
  <c r="N212" i="8" s="1"/>
  <c r="S209" i="8"/>
  <c r="S208" i="8" s="1"/>
  <c r="Q209" i="8"/>
  <c r="Q208" i="8" s="1"/>
  <c r="N209" i="8"/>
  <c r="N208" i="8" s="1"/>
  <c r="S199" i="8"/>
  <c r="Q199" i="8"/>
  <c r="N199" i="8"/>
  <c r="Q193" i="8"/>
  <c r="Q192" i="8" s="1"/>
  <c r="N193" i="8"/>
  <c r="N192" i="8" s="1"/>
  <c r="Q189" i="8"/>
  <c r="Q188" i="8" s="1"/>
  <c r="N189" i="8"/>
  <c r="N188" i="8" s="1"/>
  <c r="Q173" i="8"/>
  <c r="Q172" i="8" s="1"/>
  <c r="N173" i="8"/>
  <c r="N172" i="8" s="1"/>
  <c r="Q168" i="8"/>
  <c r="Q167" i="8" s="1"/>
  <c r="N168" i="8"/>
  <c r="N167" i="8" s="1"/>
  <c r="S160" i="8"/>
  <c r="S159" i="8" s="1"/>
  <c r="S158" i="8" s="1"/>
  <c r="S157" i="8" s="1"/>
  <c r="S156" i="8" s="1"/>
  <c r="S155" i="8" s="1"/>
  <c r="Q160" i="8"/>
  <c r="Q159" i="8" s="1"/>
  <c r="Q158" i="8" s="1"/>
  <c r="Q157" i="8" s="1"/>
  <c r="Q156" i="8" s="1"/>
  <c r="Q155" i="8" s="1"/>
  <c r="N160" i="8"/>
  <c r="N159" i="8" s="1"/>
  <c r="N158" i="8" s="1"/>
  <c r="N157" i="8" s="1"/>
  <c r="N156" i="8" s="1"/>
  <c r="N155" i="8" s="1"/>
  <c r="S153" i="8"/>
  <c r="S152" i="8" s="1"/>
  <c r="S151" i="8" s="1"/>
  <c r="S150" i="8" s="1"/>
  <c r="S149" i="8" s="1"/>
  <c r="S148" i="8" s="1"/>
  <c r="Q153" i="8"/>
  <c r="Q152" i="8" s="1"/>
  <c r="Q151" i="8" s="1"/>
  <c r="Q150" i="8" s="1"/>
  <c r="Q149" i="8" s="1"/>
  <c r="Q148" i="8" s="1"/>
  <c r="N153" i="8"/>
  <c r="N152" i="8" s="1"/>
  <c r="N151" i="8" s="1"/>
  <c r="N150" i="8" s="1"/>
  <c r="N149" i="8" s="1"/>
  <c r="N148" i="8" s="1"/>
  <c r="S146" i="8"/>
  <c r="S145" i="8" s="1"/>
  <c r="Q146" i="8"/>
  <c r="Q145" i="8" s="1"/>
  <c r="N146" i="8"/>
  <c r="N145" i="8" s="1"/>
  <c r="S141" i="8"/>
  <c r="S140" i="8" s="1"/>
  <c r="Q141" i="8"/>
  <c r="Q140" i="8" s="1"/>
  <c r="N141" i="8"/>
  <c r="N140" i="8" s="1"/>
  <c r="Q133" i="8"/>
  <c r="Q132" i="8" s="1"/>
  <c r="Q131" i="8" s="1"/>
  <c r="Q130" i="8" s="1"/>
  <c r="Q129" i="8" s="1"/>
  <c r="Q128" i="8" s="1"/>
  <c r="Q127" i="8" s="1"/>
  <c r="N133" i="8"/>
  <c r="N132" i="8" s="1"/>
  <c r="N131" i="8" s="1"/>
  <c r="N130" i="8" s="1"/>
  <c r="N129" i="8" s="1"/>
  <c r="N128" i="8" s="1"/>
  <c r="N127" i="8" s="1"/>
  <c r="S124" i="8"/>
  <c r="S123" i="8" s="1"/>
  <c r="S122" i="8" s="1"/>
  <c r="Q124" i="8"/>
  <c r="Q123" i="8" s="1"/>
  <c r="Q122" i="8" s="1"/>
  <c r="N124" i="8"/>
  <c r="N123" i="8" s="1"/>
  <c r="N122" i="8" s="1"/>
  <c r="S113" i="8"/>
  <c r="S112" i="8" s="1"/>
  <c r="Q113" i="8"/>
  <c r="Q112" i="8" s="1"/>
  <c r="N113" i="8"/>
  <c r="N112" i="8" s="1"/>
  <c r="S108" i="8"/>
  <c r="S107" i="8" s="1"/>
  <c r="Q108" i="8"/>
  <c r="Q107" i="8" s="1"/>
  <c r="N108" i="8"/>
  <c r="N107" i="8" s="1"/>
  <c r="S98" i="8"/>
  <c r="S97" i="8" s="1"/>
  <c r="S96" i="8" s="1"/>
  <c r="S95" i="8" s="1"/>
  <c r="S94" i="8" s="1"/>
  <c r="Q98" i="8"/>
  <c r="Q97" i="8" s="1"/>
  <c r="Q96" i="8" s="1"/>
  <c r="Q95" i="8" s="1"/>
  <c r="Q94" i="8" s="1"/>
  <c r="N98" i="8"/>
  <c r="N97" i="8" s="1"/>
  <c r="N96" i="8" s="1"/>
  <c r="N95" i="8" s="1"/>
  <c r="N94" i="8" s="1"/>
  <c r="S92" i="8"/>
  <c r="S91" i="8" s="1"/>
  <c r="S90" i="8" s="1"/>
  <c r="S89" i="8" s="1"/>
  <c r="S88" i="8" s="1"/>
  <c r="Q92" i="8"/>
  <c r="Q91" i="8" s="1"/>
  <c r="Q90" i="8" s="1"/>
  <c r="Q89" i="8" s="1"/>
  <c r="Q88" i="8" s="1"/>
  <c r="N92" i="8"/>
  <c r="N91" i="8" s="1"/>
  <c r="N90" i="8" s="1"/>
  <c r="N89" i="8" s="1"/>
  <c r="N88" i="8" s="1"/>
  <c r="S86" i="8"/>
  <c r="S85" i="8" s="1"/>
  <c r="S84" i="8" s="1"/>
  <c r="S83" i="8" s="1"/>
  <c r="S82" i="8" s="1"/>
  <c r="Q86" i="8"/>
  <c r="Q85" i="8" s="1"/>
  <c r="Q84" i="8" s="1"/>
  <c r="Q83" i="8" s="1"/>
  <c r="Q82" i="8" s="1"/>
  <c r="N86" i="8"/>
  <c r="N85" i="8" s="1"/>
  <c r="N84" i="8" s="1"/>
  <c r="N83" i="8" s="1"/>
  <c r="N82" i="8" s="1"/>
  <c r="S77" i="8"/>
  <c r="S76" i="8" s="1"/>
  <c r="S75" i="8" s="1"/>
  <c r="Q77" i="8"/>
  <c r="Q76" i="8" s="1"/>
  <c r="Q75" i="8" s="1"/>
  <c r="N77" i="8"/>
  <c r="N76" i="8" s="1"/>
  <c r="N75" i="8" s="1"/>
  <c r="S70" i="8"/>
  <c r="S69" i="8" s="1"/>
  <c r="Q70" i="8"/>
  <c r="Q69" i="8" s="1"/>
  <c r="N70" i="8"/>
  <c r="N69" i="8" s="1"/>
  <c r="S64" i="8"/>
  <c r="S63" i="8" s="1"/>
  <c r="Q64" i="8"/>
  <c r="Q63" i="8" s="1"/>
  <c r="N64" i="8"/>
  <c r="N63" i="8" s="1"/>
  <c r="S61" i="8"/>
  <c r="S60" i="8" s="1"/>
  <c r="Q61" i="8"/>
  <c r="Q60" i="8" s="1"/>
  <c r="N61" i="8"/>
  <c r="N60" i="8" s="1"/>
  <c r="S52" i="8"/>
  <c r="S51" i="8" s="1"/>
  <c r="S50" i="8" s="1"/>
  <c r="Q52" i="8"/>
  <c r="Q51" i="8" s="1"/>
  <c r="Q50" i="8" s="1"/>
  <c r="N52" i="8"/>
  <c r="N51" i="8" s="1"/>
  <c r="N50" i="8" s="1"/>
  <c r="S47" i="8"/>
  <c r="S46" i="8" s="1"/>
  <c r="Q47" i="8"/>
  <c r="Q46" i="8" s="1"/>
  <c r="N47" i="8"/>
  <c r="N46" i="8" s="1"/>
  <c r="S43" i="8"/>
  <c r="S42" i="8" s="1"/>
  <c r="Q43" i="8"/>
  <c r="Q42" i="8" s="1"/>
  <c r="N43" i="8"/>
  <c r="N42" i="8" s="1"/>
  <c r="S35" i="8"/>
  <c r="S34" i="8" s="1"/>
  <c r="S33" i="8" s="1"/>
  <c r="Q35" i="8"/>
  <c r="Q34" i="8" s="1"/>
  <c r="Q33" i="8" s="1"/>
  <c r="N35" i="8"/>
  <c r="N34" i="8" s="1"/>
  <c r="N33" i="8" s="1"/>
  <c r="S31" i="8"/>
  <c r="S30" i="8" s="1"/>
  <c r="Q31" i="8"/>
  <c r="Q30" i="8" s="1"/>
  <c r="N31" i="8"/>
  <c r="N30" i="8" s="1"/>
  <c r="S27" i="8"/>
  <c r="S26" i="8" s="1"/>
  <c r="Q27" i="8"/>
  <c r="Q26" i="8" s="1"/>
  <c r="N27" i="8"/>
  <c r="N26" i="8" s="1"/>
  <c r="S13" i="8"/>
  <c r="S12" i="8" s="1"/>
  <c r="S11" i="8" s="1"/>
  <c r="S10" i="8" s="1"/>
  <c r="S9" i="8" s="1"/>
  <c r="S8" i="8" s="1"/>
  <c r="Q13" i="8"/>
  <c r="Q12" i="8" s="1"/>
  <c r="Q11" i="8" s="1"/>
  <c r="Q10" i="8" s="1"/>
  <c r="Q9" i="8" s="1"/>
  <c r="Q8" i="8" s="1"/>
  <c r="N13" i="8"/>
  <c r="N12" i="8" s="1"/>
  <c r="N11" i="8" s="1"/>
  <c r="N10" i="8" s="1"/>
  <c r="N9" i="8" s="1"/>
  <c r="N8" i="8" s="1"/>
  <c r="N879" i="8" l="1"/>
  <c r="N878" i="8" s="1"/>
  <c r="N873" i="8" s="1"/>
  <c r="S879" i="8"/>
  <c r="S878" i="8" s="1"/>
  <c r="S873" i="8" s="1"/>
  <c r="P879" i="8"/>
  <c r="P878" i="8" s="1"/>
  <c r="P873" i="8" s="1"/>
  <c r="Q879" i="8"/>
  <c r="Q878" i="8" s="1"/>
  <c r="Q873" i="8" s="1"/>
  <c r="N431" i="8"/>
  <c r="N430" i="8" s="1"/>
  <c r="N429" i="8" s="1"/>
  <c r="Q431" i="8"/>
  <c r="Q430" i="8" s="1"/>
  <c r="Q429" i="8" s="1"/>
  <c r="P431" i="8"/>
  <c r="P430" i="8" s="1"/>
  <c r="P429" i="8" s="1"/>
  <c r="S431" i="8"/>
  <c r="S430" i="8" s="1"/>
  <c r="S429" i="8" s="1"/>
  <c r="L323" i="8"/>
  <c r="U323" i="8"/>
  <c r="U1311" i="8"/>
  <c r="U1303" i="8"/>
  <c r="U1317" i="8"/>
  <c r="U1323" i="8"/>
  <c r="U1331" i="8"/>
  <c r="U1295" i="8"/>
  <c r="U1280" i="8"/>
  <c r="U1241" i="8"/>
  <c r="U1264" i="8"/>
  <c r="U1209" i="8"/>
  <c r="U1207" i="8"/>
  <c r="U1152" i="8"/>
  <c r="U1144" i="8"/>
  <c r="U1162" i="8"/>
  <c r="U1176" i="8"/>
  <c r="S898" i="8"/>
  <c r="S897" i="8" s="1"/>
  <c r="S884" i="8" s="1"/>
  <c r="U1129" i="8"/>
  <c r="U1090" i="8"/>
  <c r="U1018" i="8"/>
  <c r="U1070" i="8"/>
  <c r="U1000" i="8"/>
  <c r="U1033" i="8"/>
  <c r="U1060" i="8"/>
  <c r="U912" i="8"/>
  <c r="U1012" i="8"/>
  <c r="U988" i="8"/>
  <c r="U929" i="8"/>
  <c r="Q898" i="8"/>
  <c r="Q897" i="8" s="1"/>
  <c r="Q884" i="8" s="1"/>
  <c r="U1076" i="8"/>
  <c r="N898" i="8"/>
  <c r="N897" i="8" s="1"/>
  <c r="N884" i="8" s="1"/>
  <c r="P898" i="8"/>
  <c r="P897" i="8" s="1"/>
  <c r="P884" i="8" s="1"/>
  <c r="U891" i="8"/>
  <c r="U830" i="8"/>
  <c r="U828" i="8"/>
  <c r="U897" i="8"/>
  <c r="U824" i="8"/>
  <c r="U840" i="8"/>
  <c r="U885" i="8"/>
  <c r="U792" i="8"/>
  <c r="U746" i="8"/>
  <c r="U758" i="8"/>
  <c r="U299" i="8"/>
  <c r="U692" i="8"/>
  <c r="U656" i="8"/>
  <c r="U641" i="8"/>
  <c r="U602" i="8"/>
  <c r="U196" i="8"/>
  <c r="U443" i="8"/>
  <c r="U363" i="8"/>
  <c r="U571" i="8"/>
  <c r="U492" i="8"/>
  <c r="U430" i="8"/>
  <c r="U423" i="8"/>
  <c r="U390" i="8"/>
  <c r="U480" i="8"/>
  <c r="U357" i="8"/>
  <c r="U524" i="8"/>
  <c r="U518" i="8"/>
  <c r="U463" i="8"/>
  <c r="U406" i="8"/>
  <c r="U218" i="8"/>
  <c r="U315" i="8"/>
  <c r="U593" i="8"/>
  <c r="U620" i="8"/>
  <c r="U634" i="8"/>
  <c r="U375" i="8"/>
  <c r="U469" i="8"/>
  <c r="U283" i="8"/>
  <c r="U149" i="8"/>
  <c r="U88" i="8"/>
  <c r="U156" i="8"/>
  <c r="U104" i="8"/>
  <c r="U94" i="8"/>
  <c r="U137" i="8"/>
  <c r="U56" i="8"/>
  <c r="U16" i="8"/>
  <c r="U38" i="8"/>
  <c r="U9" i="8"/>
  <c r="U82" i="8"/>
  <c r="T631" i="8"/>
  <c r="R630" i="8"/>
  <c r="R629" i="8" s="1"/>
  <c r="R628" i="8" s="1"/>
  <c r="R627" i="8" s="1"/>
  <c r="R626" i="8" s="1"/>
  <c r="T1117" i="8"/>
  <c r="R1115" i="8"/>
  <c r="R1114" i="8" s="1"/>
  <c r="R1113" i="8" s="1"/>
  <c r="R1112" i="8" s="1"/>
  <c r="R1111" i="8" s="1"/>
  <c r="U1117" i="8"/>
  <c r="S1115" i="8"/>
  <c r="S1114" i="8" s="1"/>
  <c r="S1113" i="8" s="1"/>
  <c r="S1112" i="8" s="1"/>
  <c r="S1111" i="8" s="1"/>
  <c r="T232" i="8"/>
  <c r="R231" i="8"/>
  <c r="R230" i="8" s="1"/>
  <c r="N207" i="8"/>
  <c r="N206" i="8" s="1"/>
  <c r="P207" i="8"/>
  <c r="P206" i="8" s="1"/>
  <c r="Q207" i="8"/>
  <c r="Q206" i="8" s="1"/>
  <c r="S207" i="8"/>
  <c r="S206" i="8" s="1"/>
  <c r="T120" i="8"/>
  <c r="R119" i="8"/>
  <c r="T202" i="8"/>
  <c r="R200" i="8"/>
  <c r="R199" i="8" s="1"/>
  <c r="T183" i="8"/>
  <c r="R181" i="8"/>
  <c r="R180" i="8" s="1"/>
  <c r="R179" i="8" s="1"/>
  <c r="R178" i="8" s="1"/>
  <c r="R177" i="8" s="1"/>
  <c r="R176" i="8" s="1"/>
  <c r="L777" i="8"/>
  <c r="R489" i="8"/>
  <c r="R488" i="8" s="1"/>
  <c r="R487" i="8" s="1"/>
  <c r="R486" i="8" s="1"/>
  <c r="T455" i="8"/>
  <c r="T345" i="8"/>
  <c r="T562" i="8"/>
  <c r="T484" i="8"/>
  <c r="T925" i="8"/>
  <c r="T838" i="8"/>
  <c r="T854" i="8"/>
  <c r="T800" i="8"/>
  <c r="T937" i="8"/>
  <c r="T673" i="8"/>
  <c r="T1155" i="8"/>
  <c r="T98" i="8"/>
  <c r="L1110" i="8"/>
  <c r="L1144" i="8"/>
  <c r="L1090" i="8"/>
  <c r="L846" i="8"/>
  <c r="L129" i="8"/>
  <c r="L315" i="8"/>
  <c r="T366" i="8"/>
  <c r="T319" i="8"/>
  <c r="T1088" i="8"/>
  <c r="T153" i="8"/>
  <c r="T434" i="8"/>
  <c r="T597" i="8"/>
  <c r="T575" i="8"/>
  <c r="T569" i="8"/>
  <c r="T547" i="8"/>
  <c r="T459" i="8"/>
  <c r="T417" i="8"/>
  <c r="T1028" i="8"/>
  <c r="T1016" i="8"/>
  <c r="T792" i="8"/>
  <c r="T916" i="8"/>
  <c r="T889" i="8"/>
  <c r="T828" i="8"/>
  <c r="T802" i="8"/>
  <c r="T952" i="8"/>
  <c r="T696" i="8"/>
  <c r="T700" i="8"/>
  <c r="T618" i="8"/>
  <c r="T689" i="8"/>
  <c r="T668" i="8"/>
  <c r="T1215" i="8"/>
  <c r="T1159" i="8"/>
  <c r="T1185" i="8"/>
  <c r="T92" i="8"/>
  <c r="T77" i="8"/>
  <c r="L929" i="8"/>
  <c r="L840" i="8"/>
  <c r="L184" i="8"/>
  <c r="L149" i="8"/>
  <c r="L734" i="8"/>
  <c r="L263" i="8"/>
  <c r="L469" i="8"/>
  <c r="L1253" i="8"/>
  <c r="L357" i="8"/>
  <c r="L480" i="8"/>
  <c r="L955" i="8"/>
  <c r="L602" i="8"/>
  <c r="L177" i="8"/>
  <c r="L218" i="8"/>
  <c r="L217" i="8" s="1"/>
  <c r="L641" i="8"/>
  <c r="L518" i="8"/>
  <c r="L1070" i="8"/>
  <c r="L104" i="8"/>
  <c r="L16" i="8"/>
  <c r="T1321" i="8"/>
  <c r="T287" i="8"/>
  <c r="T1074" i="8"/>
  <c r="T446" i="8"/>
  <c r="T895" i="8"/>
  <c r="T867" i="8"/>
  <c r="T963" i="8"/>
  <c r="T704" i="8"/>
  <c r="T1239" i="8"/>
  <c r="T1176" i="8"/>
  <c r="T61" i="8"/>
  <c r="L492" i="8"/>
  <c r="L1203" i="8"/>
  <c r="L1280" i="8"/>
  <c r="L56" i="8"/>
  <c r="L443" i="8"/>
  <c r="T762" i="8"/>
  <c r="T361" i="8"/>
  <c r="T297" i="8"/>
  <c r="T1084" i="8"/>
  <c r="T1058" i="8"/>
  <c r="T133" i="8"/>
  <c r="T117" i="8"/>
  <c r="T591" i="8"/>
  <c r="T579" i="8"/>
  <c r="T558" i="8"/>
  <c r="T522" i="8"/>
  <c r="T467" i="8"/>
  <c r="T397" i="8"/>
  <c r="T421" i="8"/>
  <c r="T771" i="8"/>
  <c r="T844" i="8"/>
  <c r="T876" i="8"/>
  <c r="T815" i="8"/>
  <c r="T947" i="8"/>
  <c r="T716" i="8"/>
  <c r="T725" i="8"/>
  <c r="T614" i="8"/>
  <c r="T1166" i="8"/>
  <c r="T70" i="8"/>
  <c r="T386" i="8"/>
  <c r="T748" i="8"/>
  <c r="L156" i="8"/>
  <c r="L1060" i="8"/>
  <c r="L1019" i="8"/>
  <c r="L1218" i="8"/>
  <c r="L830" i="8"/>
  <c r="L88" i="8"/>
  <c r="L758" i="8"/>
  <c r="L743" i="8" s="1"/>
  <c r="L649" i="8"/>
  <c r="L423" i="8"/>
  <c r="L1152" i="8"/>
  <c r="L283" i="8"/>
  <c r="L429" i="8"/>
  <c r="L912" i="8"/>
  <c r="L897" i="8"/>
  <c r="L620" i="8"/>
  <c r="L94" i="8"/>
  <c r="L891" i="8"/>
  <c r="L196" i="8"/>
  <c r="L500" i="8"/>
  <c r="L1129" i="8"/>
  <c r="L254" i="8"/>
  <c r="L571" i="8"/>
  <c r="L1033" i="8"/>
  <c r="L626" i="8"/>
  <c r="L593" i="8"/>
  <c r="L1241" i="8"/>
  <c r="L38" i="8"/>
  <c r="T1327" i="8"/>
  <c r="T1299" i="8"/>
  <c r="T756" i="8"/>
  <c r="T332" i="8"/>
  <c r="T1127" i="8"/>
  <c r="T1045" i="8"/>
  <c r="T146" i="8"/>
  <c r="T583" i="8"/>
  <c r="T554" i="8"/>
  <c r="T537" i="8"/>
  <c r="T496" i="8"/>
  <c r="T489" i="8"/>
  <c r="T394" i="8"/>
  <c r="T411" i="8"/>
  <c r="T834" i="8"/>
  <c r="T858" i="8"/>
  <c r="T863" i="8"/>
  <c r="T820" i="8"/>
  <c r="T807" i="8"/>
  <c r="T967" i="8"/>
  <c r="T664" i="8"/>
  <c r="T676" i="8"/>
  <c r="T1170" i="8"/>
  <c r="T1181" i="8"/>
  <c r="T64" i="8"/>
  <c r="L413" i="8"/>
  <c r="L1330" i="8"/>
  <c r="L1310" i="8"/>
  <c r="L299" i="8"/>
  <c r="L375" i="8"/>
  <c r="L163" i="8"/>
  <c r="L543" i="8"/>
  <c r="L975" i="8"/>
  <c r="L1172" i="8"/>
  <c r="L1211" i="8"/>
  <c r="L692" i="8"/>
  <c r="L796" i="8"/>
  <c r="L82" i="8"/>
  <c r="L9" i="8"/>
  <c r="L767" i="8"/>
  <c r="L137" i="8"/>
  <c r="M100" i="8"/>
  <c r="M1337" i="8" s="1"/>
  <c r="R645" i="8"/>
  <c r="R644" i="8" s="1"/>
  <c r="R643" i="8" s="1"/>
  <c r="R642" i="8" s="1"/>
  <c r="R641" i="8" s="1"/>
  <c r="R640" i="8" s="1"/>
  <c r="U278" i="8"/>
  <c r="U1223" i="8"/>
  <c r="U979" i="8"/>
  <c r="S988" i="8"/>
  <c r="S987" i="8" s="1"/>
  <c r="U189" i="8"/>
  <c r="U173" i="8"/>
  <c r="U193" i="8"/>
  <c r="T389" i="8"/>
  <c r="R1084" i="8"/>
  <c r="R1083" i="8" s="1"/>
  <c r="R1082" i="8" s="1"/>
  <c r="T1081" i="8"/>
  <c r="R411" i="8"/>
  <c r="R410" i="8" s="1"/>
  <c r="R409" i="8" s="1"/>
  <c r="R408" i="8" s="1"/>
  <c r="R554" i="8"/>
  <c r="R553" i="8" s="1"/>
  <c r="R537" i="8"/>
  <c r="R684" i="8"/>
  <c r="R683" i="8" s="1"/>
  <c r="P1021" i="8"/>
  <c r="P1020" i="8" s="1"/>
  <c r="P1019" i="8" s="1"/>
  <c r="P1018" i="8" s="1"/>
  <c r="N116" i="8"/>
  <c r="N106" i="8" s="1"/>
  <c r="N105" i="8" s="1"/>
  <c r="N104" i="8" s="1"/>
  <c r="N103" i="8" s="1"/>
  <c r="N102" i="8" s="1"/>
  <c r="Q572" i="8"/>
  <c r="T1054" i="8"/>
  <c r="R1053" i="8"/>
  <c r="R1052" i="8" s="1"/>
  <c r="R1051" i="8" s="1"/>
  <c r="N1153" i="8"/>
  <c r="N1152" i="8" s="1"/>
  <c r="N1151" i="8" s="1"/>
  <c r="T1042" i="8"/>
  <c r="R1041" i="8"/>
  <c r="R1040" i="8" s="1"/>
  <c r="R1039" i="8" s="1"/>
  <c r="P59" i="8"/>
  <c r="P58" i="8" s="1"/>
  <c r="P57" i="8" s="1"/>
  <c r="P56" i="8" s="1"/>
  <c r="T1275" i="8"/>
  <c r="R1274" i="8"/>
  <c r="R1273" i="8" s="1"/>
  <c r="R1272" i="8" s="1"/>
  <c r="T1038" i="8"/>
  <c r="R1037" i="8"/>
  <c r="R1036" i="8" s="1"/>
  <c r="R1035" i="8" s="1"/>
  <c r="T910" i="8"/>
  <c r="R909" i="8"/>
  <c r="R908" i="8" s="1"/>
  <c r="R907" i="8" s="1"/>
  <c r="T782" i="8"/>
  <c r="R780" i="8"/>
  <c r="R779" i="8" s="1"/>
  <c r="R778" i="8" s="1"/>
  <c r="T902" i="8"/>
  <c r="R901" i="8"/>
  <c r="R900" i="8" s="1"/>
  <c r="R899" i="8" s="1"/>
  <c r="S19" i="8"/>
  <c r="S18" i="8" s="1"/>
  <c r="S17" i="8" s="1"/>
  <c r="S16" i="8" s="1"/>
  <c r="U984" i="8"/>
  <c r="Q650" i="8"/>
  <c r="S1000" i="8"/>
  <c r="S999" i="8" s="1"/>
  <c r="S116" i="8"/>
  <c r="S106" i="8" s="1"/>
  <c r="S105" i="8" s="1"/>
  <c r="S104" i="8" s="1"/>
  <c r="S103" i="8" s="1"/>
  <c r="S102" i="8" s="1"/>
  <c r="R547" i="8"/>
  <c r="R546" i="8" s="1"/>
  <c r="R545" i="8" s="1"/>
  <c r="R297" i="8"/>
  <c r="R296" i="8" s="1"/>
  <c r="R295" i="8" s="1"/>
  <c r="R294" i="8" s="1"/>
  <c r="R876" i="8"/>
  <c r="R875" i="8" s="1"/>
  <c r="R874" i="8" s="1"/>
  <c r="P241" i="8"/>
  <c r="P240" i="8" s="1"/>
  <c r="P239" i="8" s="1"/>
  <c r="P671" i="8"/>
  <c r="P670" i="8" s="1"/>
  <c r="P698" i="8"/>
  <c r="Q385" i="8"/>
  <c r="Q377" i="8" s="1"/>
  <c r="Q376" i="8" s="1"/>
  <c r="Q375" i="8" s="1"/>
  <c r="S385" i="8"/>
  <c r="S377" i="8" s="1"/>
  <c r="S376" i="8" s="1"/>
  <c r="S375" i="8" s="1"/>
  <c r="R1028" i="8"/>
  <c r="R1027" i="8" s="1"/>
  <c r="S1283" i="8"/>
  <c r="S1282" i="8" s="1"/>
  <c r="S1281" i="8" s="1"/>
  <c r="S1280" i="8" s="1"/>
  <c r="S1279" i="8" s="1"/>
  <c r="N469" i="8"/>
  <c r="N831" i="8"/>
  <c r="N830" i="8" s="1"/>
  <c r="N1003" i="8"/>
  <c r="R800" i="8"/>
  <c r="R1155" i="8"/>
  <c r="R1154" i="8" s="1"/>
  <c r="R77" i="8"/>
  <c r="R76" i="8" s="1"/>
  <c r="R75" i="8" s="1"/>
  <c r="S406" i="8"/>
  <c r="S405" i="8" s="1"/>
  <c r="S404" i="8" s="1"/>
  <c r="S403" i="8" s="1"/>
  <c r="T384" i="8"/>
  <c r="R1215" i="8"/>
  <c r="R1214" i="8" s="1"/>
  <c r="R867" i="8"/>
  <c r="R866" i="8" s="1"/>
  <c r="R865" i="8" s="1"/>
  <c r="R569" i="8"/>
  <c r="R568" i="8" s="1"/>
  <c r="R567" i="8" s="1"/>
  <c r="Q1132" i="8"/>
  <c r="Q1131" i="8" s="1"/>
  <c r="Q1130" i="8" s="1"/>
  <c r="Q1129" i="8" s="1"/>
  <c r="S640" i="8"/>
  <c r="Q396" i="8"/>
  <c r="Q392" i="8" s="1"/>
  <c r="Q391" i="8" s="1"/>
  <c r="Q390" i="8" s="1"/>
  <c r="S813" i="8"/>
  <c r="R1185" i="8"/>
  <c r="R1184" i="8" s="1"/>
  <c r="R1183" i="8" s="1"/>
  <c r="S198" i="8"/>
  <c r="S197" i="8" s="1"/>
  <c r="N912" i="8"/>
  <c r="N911" i="8" s="1"/>
  <c r="R86" i="8"/>
  <c r="R85" i="8" s="1"/>
  <c r="R84" i="8" s="1"/>
  <c r="R83" i="8" s="1"/>
  <c r="R82" i="8" s="1"/>
  <c r="R1127" i="8"/>
  <c r="R1126" i="8" s="1"/>
  <c r="Q671" i="8"/>
  <c r="Q670" i="8" s="1"/>
  <c r="S1272" i="8"/>
  <c r="R1045" i="8"/>
  <c r="R1044" i="8" s="1"/>
  <c r="R1043" i="8" s="1"/>
  <c r="R716" i="8"/>
  <c r="R715" i="8" s="1"/>
  <c r="R714" i="8" s="1"/>
  <c r="R496" i="8"/>
  <c r="R495" i="8" s="1"/>
  <c r="R494" i="8" s="1"/>
  <c r="R493" i="8" s="1"/>
  <c r="R492" i="8" s="1"/>
  <c r="R491" i="8" s="1"/>
  <c r="S824" i="8"/>
  <c r="S823" i="8" s="1"/>
  <c r="S822" i="8" s="1"/>
  <c r="R319" i="8"/>
  <c r="R318" i="8" s="1"/>
  <c r="R317" i="8" s="1"/>
  <c r="R316" i="8" s="1"/>
  <c r="R315" i="8" s="1"/>
  <c r="R61" i="8"/>
  <c r="R60" i="8" s="1"/>
  <c r="R1176" i="8"/>
  <c r="R1175" i="8" s="1"/>
  <c r="R1174" i="8" s="1"/>
  <c r="R1173" i="8" s="1"/>
  <c r="T216" i="8"/>
  <c r="R771" i="8"/>
  <c r="R770" i="8" s="1"/>
  <c r="R769" i="8" s="1"/>
  <c r="R1058" i="8"/>
  <c r="R1057" i="8" s="1"/>
  <c r="R1056" i="8" s="1"/>
  <c r="R1055" i="8" s="1"/>
  <c r="R854" i="8"/>
  <c r="R853" i="8" s="1"/>
  <c r="R852" i="8" s="1"/>
  <c r="R312" i="8"/>
  <c r="R311" i="8" s="1"/>
  <c r="R583" i="8"/>
  <c r="R582" i="8" s="1"/>
  <c r="R92" i="8"/>
  <c r="R91" i="8" s="1"/>
  <c r="R90" i="8" s="1"/>
  <c r="R89" i="8" s="1"/>
  <c r="R88" i="8" s="1"/>
  <c r="R756" i="8"/>
  <c r="R755" i="8" s="1"/>
  <c r="R754" i="8" s="1"/>
  <c r="R753" i="8" s="1"/>
  <c r="N671" i="8"/>
  <c r="N670" i="8" s="1"/>
  <c r="Q679" i="8"/>
  <c r="Q678" i="8" s="1"/>
  <c r="N1272" i="8"/>
  <c r="N1264" i="8" s="1"/>
  <c r="T73" i="8"/>
  <c r="T47" i="8"/>
  <c r="T35" i="8"/>
  <c r="P220" i="8"/>
  <c r="P187" i="8"/>
  <c r="P186" i="8" s="1"/>
  <c r="P185" i="8" s="1"/>
  <c r="P184" i="8" s="1"/>
  <c r="Q746" i="8"/>
  <c r="Q745" i="8" s="1"/>
  <c r="Q744" i="8" s="1"/>
  <c r="Q743" i="8" s="1"/>
  <c r="Q742" i="8" s="1"/>
  <c r="Q741" i="8" s="1"/>
  <c r="R750" i="8"/>
  <c r="Q1061" i="8"/>
  <c r="Q1060" i="8" s="1"/>
  <c r="N1120" i="8"/>
  <c r="N1119" i="8" s="1"/>
  <c r="N1118" i="8" s="1"/>
  <c r="N1110" i="8" s="1"/>
  <c r="S68" i="8"/>
  <c r="S67" i="8" s="1"/>
  <c r="S66" i="8" s="1"/>
  <c r="T312" i="8"/>
  <c r="P469" i="8"/>
  <c r="S782" i="8"/>
  <c r="S781" i="8" s="1"/>
  <c r="R979" i="8"/>
  <c r="R978" i="8" s="1"/>
  <c r="R977" i="8" s="1"/>
  <c r="R976" i="8" s="1"/>
  <c r="N198" i="8"/>
  <c r="N197" i="8" s="1"/>
  <c r="R947" i="8"/>
  <c r="R946" i="8" s="1"/>
  <c r="R945" i="8" s="1"/>
  <c r="R944" i="8" s="1"/>
  <c r="R838" i="8"/>
  <c r="R837" i="8" s="1"/>
  <c r="R836" i="8" s="1"/>
  <c r="R807" i="8"/>
  <c r="R806" i="8" s="1"/>
  <c r="R805" i="8" s="1"/>
  <c r="R895" i="8"/>
  <c r="R894" i="8" s="1"/>
  <c r="R893" i="8" s="1"/>
  <c r="R892" i="8" s="1"/>
  <c r="R891" i="8" s="1"/>
  <c r="R959" i="8"/>
  <c r="R958" i="8" s="1"/>
  <c r="R957" i="8" s="1"/>
  <c r="R1299" i="8"/>
  <c r="R1298" i="8" s="1"/>
  <c r="R1297" i="8" s="1"/>
  <c r="R1296" i="8" s="1"/>
  <c r="R1295" i="8" s="1"/>
  <c r="R1294" i="8" s="1"/>
  <c r="R1293" i="8" s="1"/>
  <c r="Q139" i="8"/>
  <c r="Q138" i="8" s="1"/>
  <c r="Q137" i="8" s="1"/>
  <c r="Q136" i="8" s="1"/>
  <c r="Q135" i="8" s="1"/>
  <c r="Q1153" i="8"/>
  <c r="Q1152" i="8" s="1"/>
  <c r="Q1151" i="8" s="1"/>
  <c r="S1209" i="8"/>
  <c r="R345" i="8"/>
  <c r="R344" i="8" s="1"/>
  <c r="R343" i="8" s="1"/>
  <c r="R967" i="8"/>
  <c r="R966" i="8" s="1"/>
  <c r="R965" i="8" s="1"/>
  <c r="S650" i="8"/>
  <c r="S671" i="8"/>
  <c r="S670" i="8" s="1"/>
  <c r="P81" i="8"/>
  <c r="P80" i="8" s="1"/>
  <c r="P79" i="8" s="1"/>
  <c r="P1206" i="8"/>
  <c r="P1205" i="8" s="1"/>
  <c r="P1204" i="8" s="1"/>
  <c r="P1203" i="8" s="1"/>
  <c r="P1221" i="8"/>
  <c r="P1220" i="8" s="1"/>
  <c r="P1219" i="8" s="1"/>
  <c r="P1132" i="8"/>
  <c r="P1131" i="8" s="1"/>
  <c r="P1130" i="8" s="1"/>
  <c r="P1129" i="8" s="1"/>
  <c r="P1061" i="8"/>
  <c r="P1060" i="8" s="1"/>
  <c r="R514" i="8"/>
  <c r="R513" i="8" s="1"/>
  <c r="R332" i="8"/>
  <c r="R331" i="8" s="1"/>
  <c r="R330" i="8" s="1"/>
  <c r="R258" i="8"/>
  <c r="R257" i="8" s="1"/>
  <c r="R256" i="8" s="1"/>
  <c r="R255" i="8" s="1"/>
  <c r="R254" i="8" s="1"/>
  <c r="R253" i="8" s="1"/>
  <c r="R252" i="8" s="1"/>
  <c r="R762" i="8"/>
  <c r="R761" i="8" s="1"/>
  <c r="R760" i="8" s="1"/>
  <c r="R759" i="8" s="1"/>
  <c r="R758" i="8" s="1"/>
  <c r="R1170" i="8"/>
  <c r="R1169" i="8" s="1"/>
  <c r="R1168" i="8" s="1"/>
  <c r="R47" i="8"/>
  <c r="R46" i="8" s="1"/>
  <c r="R1307" i="8"/>
  <c r="R1306" i="8" s="1"/>
  <c r="R1305" i="8" s="1"/>
  <c r="R1304" i="8" s="1"/>
  <c r="R1303" i="8" s="1"/>
  <c r="R1302" i="8" s="1"/>
  <c r="R1301" i="8" s="1"/>
  <c r="N710" i="8"/>
  <c r="S1132" i="8"/>
  <c r="S1131" i="8" s="1"/>
  <c r="S1130" i="8" s="1"/>
  <c r="S1129" i="8" s="1"/>
  <c r="Q1310" i="8"/>
  <c r="Q1309" i="8" s="1"/>
  <c r="Q1292" i="8" s="1"/>
  <c r="Q977" i="8"/>
  <c r="Q976" i="8" s="1"/>
  <c r="Q1206" i="8"/>
  <c r="Q1205" i="8" s="1"/>
  <c r="Q1204" i="8" s="1"/>
  <c r="Q1203" i="8" s="1"/>
  <c r="T1099" i="8"/>
  <c r="T998" i="8"/>
  <c r="R1181" i="8"/>
  <c r="R1180" i="8" s="1"/>
  <c r="R1179" i="8" s="1"/>
  <c r="R421" i="8"/>
  <c r="R420" i="8" s="1"/>
  <c r="R419" i="8" s="1"/>
  <c r="R35" i="8"/>
  <c r="R34" i="8" s="1"/>
  <c r="R33" i="8" s="1"/>
  <c r="U776" i="8"/>
  <c r="R558" i="8"/>
  <c r="R557" i="8" s="1"/>
  <c r="R556" i="8" s="1"/>
  <c r="R858" i="8"/>
  <c r="R857" i="8" s="1"/>
  <c r="R856" i="8" s="1"/>
  <c r="Q1091" i="8"/>
  <c r="Q1090" i="8" s="1"/>
  <c r="R748" i="8"/>
  <c r="R747" i="8" s="1"/>
  <c r="R863" i="8"/>
  <c r="R862" i="8" s="1"/>
  <c r="R861" i="8" s="1"/>
  <c r="R522" i="8"/>
  <c r="R521" i="8" s="1"/>
  <c r="R520" i="8" s="1"/>
  <c r="R519" i="8" s="1"/>
  <c r="R518" i="8" s="1"/>
  <c r="R591" i="8"/>
  <c r="R590" i="8" s="1"/>
  <c r="R589" i="8" s="1"/>
  <c r="R588" i="8" s="1"/>
  <c r="R509" i="8"/>
  <c r="R508" i="8" s="1"/>
  <c r="S193" i="8"/>
  <c r="S192" i="8" s="1"/>
  <c r="R664" i="8"/>
  <c r="R663" i="8" s="1"/>
  <c r="R662" i="8" s="1"/>
  <c r="R618" i="8"/>
  <c r="R617" i="8" s="1"/>
  <c r="R616" i="8" s="1"/>
  <c r="R916" i="8"/>
  <c r="R915" i="8" s="1"/>
  <c r="R914" i="8" s="1"/>
  <c r="R913" i="8" s="1"/>
  <c r="R597" i="8"/>
  <c r="R596" i="8" s="1"/>
  <c r="R595" i="8" s="1"/>
  <c r="R594" i="8" s="1"/>
  <c r="R593" i="8" s="1"/>
  <c r="R467" i="8"/>
  <c r="R466" i="8" s="1"/>
  <c r="R465" i="8" s="1"/>
  <c r="R464" i="8" s="1"/>
  <c r="R463" i="8" s="1"/>
  <c r="Q560" i="8"/>
  <c r="N650" i="8"/>
  <c r="Q1021" i="8"/>
  <c r="Q1020" i="8" s="1"/>
  <c r="Q1019" i="8" s="1"/>
  <c r="Q1018" i="8" s="1"/>
  <c r="P139" i="8"/>
  <c r="P138" i="8" s="1"/>
  <c r="P137" i="8" s="1"/>
  <c r="P136" i="8" s="1"/>
  <c r="P135" i="8" s="1"/>
  <c r="P116" i="8"/>
  <c r="P106" i="8" s="1"/>
  <c r="P105" i="8" s="1"/>
  <c r="P104" i="8" s="1"/>
  <c r="P103" i="8" s="1"/>
  <c r="P102" i="8" s="1"/>
  <c r="P679" i="8"/>
  <c r="P678" i="8" s="1"/>
  <c r="R287" i="8"/>
  <c r="R286" i="8" s="1"/>
  <c r="R285" i="8" s="1"/>
  <c r="R284" i="8" s="1"/>
  <c r="T1011" i="8"/>
  <c r="R451" i="8"/>
  <c r="R450" i="8" s="1"/>
  <c r="R449" i="8" s="1"/>
  <c r="R681" i="8"/>
  <c r="R680" i="8" s="1"/>
  <c r="S1176" i="8"/>
  <c r="S1175" i="8" s="1"/>
  <c r="S1174" i="8" s="1"/>
  <c r="S1173" i="8" s="1"/>
  <c r="R676" i="8"/>
  <c r="R675" i="8" s="1"/>
  <c r="R815" i="8"/>
  <c r="R814" i="8" s="1"/>
  <c r="R696" i="8"/>
  <c r="R695" i="8" s="1"/>
  <c r="R694" i="8" s="1"/>
  <c r="R693" i="8" s="1"/>
  <c r="R700" i="8"/>
  <c r="R699" i="8" s="1"/>
  <c r="S828" i="8"/>
  <c r="S827" i="8" s="1"/>
  <c r="S826" i="8" s="1"/>
  <c r="R73" i="8"/>
  <c r="R72" i="8" s="1"/>
  <c r="R98" i="8"/>
  <c r="R97" i="8" s="1"/>
  <c r="R96" i="8" s="1"/>
  <c r="R95" i="8" s="1"/>
  <c r="R94" i="8" s="1"/>
  <c r="Q198" i="8"/>
  <c r="Q197" i="8" s="1"/>
  <c r="S329" i="8"/>
  <c r="Q1283" i="8"/>
  <c r="Q1282" i="8" s="1"/>
  <c r="Q1281" i="8" s="1"/>
  <c r="Q1280" i="8" s="1"/>
  <c r="Q1279" i="8" s="1"/>
  <c r="R834" i="8"/>
  <c r="R833" i="8" s="1"/>
  <c r="R832" i="8" s="1"/>
  <c r="P777" i="8"/>
  <c r="P768" i="8"/>
  <c r="P767" i="8" s="1"/>
  <c r="P414" i="8"/>
  <c r="P413" i="8" s="1"/>
  <c r="P402" i="8" s="1"/>
  <c r="P401" i="8" s="1"/>
  <c r="P301" i="8"/>
  <c r="P300" i="8" s="1"/>
  <c r="P299" i="8" s="1"/>
  <c r="S746" i="8"/>
  <c r="S745" i="8" s="1"/>
  <c r="S744" i="8" s="1"/>
  <c r="S743" i="8" s="1"/>
  <c r="S742" i="8" s="1"/>
  <c r="S741" i="8" s="1"/>
  <c r="T984" i="8"/>
  <c r="R386" i="8"/>
  <c r="R385" i="8" s="1"/>
  <c r="S1223" i="8"/>
  <c r="S1222" i="8" s="1"/>
  <c r="R64" i="8"/>
  <c r="R63" i="8" s="1"/>
  <c r="R1159" i="8"/>
  <c r="R1158" i="8" s="1"/>
  <c r="R1157" i="8" s="1"/>
  <c r="R397" i="8"/>
  <c r="R689" i="8"/>
  <c r="R688" i="8" s="1"/>
  <c r="R687" i="8" s="1"/>
  <c r="R686" i="8" s="1"/>
  <c r="R820" i="8"/>
  <c r="R819" i="8" s="1"/>
  <c r="R818" i="8" s="1"/>
  <c r="R133" i="8"/>
  <c r="R132" i="8" s="1"/>
  <c r="R131" i="8" s="1"/>
  <c r="R130" i="8" s="1"/>
  <c r="R129" i="8" s="1"/>
  <c r="R128" i="8" s="1"/>
  <c r="R127" i="8" s="1"/>
  <c r="R361" i="8"/>
  <c r="R360" i="8" s="1"/>
  <c r="R359" i="8" s="1"/>
  <c r="R358" i="8" s="1"/>
  <c r="R357" i="8" s="1"/>
  <c r="N480" i="8"/>
  <c r="R579" i="8"/>
  <c r="R578" i="8" s="1"/>
  <c r="R577" i="8" s="1"/>
  <c r="Q1120" i="8"/>
  <c r="Q1119" i="8" s="1"/>
  <c r="Q1118" i="8" s="1"/>
  <c r="Q1110" i="8" s="1"/>
  <c r="R303" i="8"/>
  <c r="R302" i="8" s="1"/>
  <c r="R1199" i="8"/>
  <c r="T27" i="8"/>
  <c r="P1283" i="8"/>
  <c r="P1282" i="8" s="1"/>
  <c r="P1281" i="8" s="1"/>
  <c r="P1280" i="8" s="1"/>
  <c r="P1279" i="8" s="1"/>
  <c r="P1212" i="8"/>
  <c r="P1211" i="8" s="1"/>
  <c r="P956" i="8"/>
  <c r="P955" i="8" s="1"/>
  <c r="P954" i="8" s="1"/>
  <c r="P549" i="8"/>
  <c r="T1095" i="8"/>
  <c r="T1201" i="8"/>
  <c r="T1278" i="8"/>
  <c r="S1216" i="8"/>
  <c r="R70" i="8"/>
  <c r="R69" i="8" s="1"/>
  <c r="T173" i="8"/>
  <c r="R844" i="8"/>
  <c r="R843" i="8" s="1"/>
  <c r="R842" i="8" s="1"/>
  <c r="R841" i="8" s="1"/>
  <c r="R840" i="8" s="1"/>
  <c r="R153" i="8"/>
  <c r="R152" i="8" s="1"/>
  <c r="R151" i="8" s="1"/>
  <c r="R150" i="8" s="1"/>
  <c r="R149" i="8" s="1"/>
  <c r="R148" i="8" s="1"/>
  <c r="R189" i="8"/>
  <c r="R188" i="8" s="1"/>
  <c r="S831" i="8"/>
  <c r="S830" i="8" s="1"/>
  <c r="N986" i="8"/>
  <c r="N985" i="8" s="1"/>
  <c r="P1077" i="8"/>
  <c r="P1076" i="8" s="1"/>
  <c r="P847" i="8"/>
  <c r="P986" i="8"/>
  <c r="P985" i="8" s="1"/>
  <c r="S1201" i="8"/>
  <c r="S1200" i="8" s="1"/>
  <c r="R27" i="8"/>
  <c r="R26" i="8" s="1"/>
  <c r="R1166" i="8"/>
  <c r="R1165" i="8" s="1"/>
  <c r="R1164" i="8" s="1"/>
  <c r="R704" i="8"/>
  <c r="R703" i="8" s="1"/>
  <c r="R702" i="8" s="1"/>
  <c r="R963" i="8"/>
  <c r="R962" i="8" s="1"/>
  <c r="R961" i="8" s="1"/>
  <c r="R417" i="8"/>
  <c r="R416" i="8" s="1"/>
  <c r="R415" i="8" s="1"/>
  <c r="R575" i="8"/>
  <c r="R574" i="8" s="1"/>
  <c r="R573" i="8" s="1"/>
  <c r="Q59" i="8"/>
  <c r="Q58" i="8" s="1"/>
  <c r="Q57" i="8" s="1"/>
  <c r="Q56" i="8" s="1"/>
  <c r="N283" i="8"/>
  <c r="T189" i="8"/>
  <c r="R173" i="8"/>
  <c r="R172" i="8" s="1"/>
  <c r="T514" i="8"/>
  <c r="P831" i="8"/>
  <c r="P830" i="8" s="1"/>
  <c r="P809" i="8"/>
  <c r="P977" i="8"/>
  <c r="P976" i="8" s="1"/>
  <c r="R1016" i="8"/>
  <c r="R1015" i="8" s="1"/>
  <c r="R1014" i="8" s="1"/>
  <c r="R1013" i="8" s="1"/>
  <c r="R1012" i="8" s="1"/>
  <c r="R1074" i="8"/>
  <c r="R1073" i="8" s="1"/>
  <c r="R1072" i="8" s="1"/>
  <c r="R1071" i="8" s="1"/>
  <c r="R1070" i="8" s="1"/>
  <c r="R1239" i="8"/>
  <c r="R1238" i="8" s="1"/>
  <c r="T259" i="8"/>
  <c r="S278" i="8"/>
  <c r="S277" i="8" s="1"/>
  <c r="S189" i="8"/>
  <c r="S188" i="8" s="1"/>
  <c r="R459" i="8"/>
  <c r="R458" i="8" s="1"/>
  <c r="R457" i="8" s="1"/>
  <c r="R937" i="8"/>
  <c r="R936" i="8" s="1"/>
  <c r="R935" i="8" s="1"/>
  <c r="R930" i="8" s="1"/>
  <c r="S59" i="8"/>
  <c r="S58" i="8" s="1"/>
  <c r="S57" i="8" s="1"/>
  <c r="S56" i="8" s="1"/>
  <c r="N68" i="8"/>
  <c r="N67" i="8" s="1"/>
  <c r="N66" i="8" s="1"/>
  <c r="S81" i="8"/>
  <c r="S80" i="8" s="1"/>
  <c r="S79" i="8" s="1"/>
  <c r="S301" i="8"/>
  <c r="S300" i="8" s="1"/>
  <c r="S299" i="8" s="1"/>
  <c r="N338" i="8"/>
  <c r="N385" i="8"/>
  <c r="N377" i="8" s="1"/>
  <c r="N376" i="8" s="1"/>
  <c r="N375" i="8" s="1"/>
  <c r="S469" i="8"/>
  <c r="N1132" i="8"/>
  <c r="N1131" i="8" s="1"/>
  <c r="N1130" i="8" s="1"/>
  <c r="N1129" i="8" s="1"/>
  <c r="Q1178" i="8"/>
  <c r="Q1172" i="8" s="1"/>
  <c r="N1163" i="8"/>
  <c r="N1162" i="8" s="1"/>
  <c r="S698" i="8"/>
  <c r="T509" i="8"/>
  <c r="P396" i="8"/>
  <c r="P392" i="8" s="1"/>
  <c r="P391" i="8" s="1"/>
  <c r="P390" i="8" s="1"/>
  <c r="P385" i="8"/>
  <c r="P377" i="8" s="1"/>
  <c r="P376" i="8" s="1"/>
  <c r="P375" i="8" s="1"/>
  <c r="U968" i="8"/>
  <c r="S967" i="8"/>
  <c r="S966" i="8" s="1"/>
  <c r="S965" i="8" s="1"/>
  <c r="S956" i="8" s="1"/>
  <c r="S955" i="8" s="1"/>
  <c r="S954" i="8" s="1"/>
  <c r="R341" i="8"/>
  <c r="R340" i="8" s="1"/>
  <c r="R339" i="8" s="1"/>
  <c r="T342" i="8"/>
  <c r="T1001" i="8"/>
  <c r="R1000" i="8"/>
  <c r="R999" i="8" s="1"/>
  <c r="R366" i="8"/>
  <c r="R365" i="8" s="1"/>
  <c r="Q1244" i="8"/>
  <c r="Q1243" i="8" s="1"/>
  <c r="Q1242" i="8" s="1"/>
  <c r="Q1241" i="8" s="1"/>
  <c r="U1240" i="8"/>
  <c r="S1239" i="8"/>
  <c r="S1238" i="8" s="1"/>
  <c r="U516" i="8"/>
  <c r="S514" i="8"/>
  <c r="S513" i="8" s="1"/>
  <c r="U510" i="8"/>
  <c r="S509" i="8"/>
  <c r="S508" i="8" s="1"/>
  <c r="U418" i="8"/>
  <c r="S417" i="8"/>
  <c r="S416" i="8" s="1"/>
  <c r="S415" i="8" s="1"/>
  <c r="S414" i="8" s="1"/>
  <c r="S413" i="8" s="1"/>
  <c r="T381" i="8"/>
  <c r="R379" i="8"/>
  <c r="R378" i="8" s="1"/>
  <c r="R988" i="8"/>
  <c r="R987" i="8" s="1"/>
  <c r="T305" i="8"/>
  <c r="U269" i="8"/>
  <c r="S268" i="8"/>
  <c r="S267" i="8" s="1"/>
  <c r="S266" i="8" s="1"/>
  <c r="U274" i="8"/>
  <c r="S273" i="8"/>
  <c r="S272" i="8" s="1"/>
  <c r="T1258" i="8"/>
  <c r="R1257" i="8"/>
  <c r="R1256" i="8" s="1"/>
  <c r="R1255" i="8" s="1"/>
  <c r="R1254" i="8" s="1"/>
  <c r="T1140" i="8"/>
  <c r="R1139" i="8"/>
  <c r="R1138" i="8" s="1"/>
  <c r="R1049" i="8"/>
  <c r="R1048" i="8" s="1"/>
  <c r="R1047" i="8" s="1"/>
  <c r="T1050" i="8"/>
  <c r="T247" i="8"/>
  <c r="R246" i="8"/>
  <c r="R245" i="8" s="1"/>
  <c r="R209" i="8"/>
  <c r="R208" i="8" s="1"/>
  <c r="T211" i="8"/>
  <c r="T506" i="8"/>
  <c r="R504" i="8"/>
  <c r="R503" i="8" s="1"/>
  <c r="R502" i="8" s="1"/>
  <c r="T587" i="8"/>
  <c r="R586" i="8"/>
  <c r="R585" i="8" s="1"/>
  <c r="T541" i="8"/>
  <c r="R539" i="8"/>
  <c r="T428" i="8"/>
  <c r="R427" i="8"/>
  <c r="R426" i="8" s="1"/>
  <c r="R425" i="8" s="1"/>
  <c r="R424" i="8" s="1"/>
  <c r="R423" i="8" s="1"/>
  <c r="T407" i="8"/>
  <c r="R406" i="8"/>
  <c r="R405" i="8" s="1"/>
  <c r="R404" i="8" s="1"/>
  <c r="R403" i="8" s="1"/>
  <c r="T776" i="8"/>
  <c r="R775" i="8"/>
  <c r="R774" i="8" s="1"/>
  <c r="R773" i="8" s="1"/>
  <c r="T943" i="8"/>
  <c r="R942" i="8"/>
  <c r="R941" i="8" s="1"/>
  <c r="R940" i="8" s="1"/>
  <c r="R939" i="8" s="1"/>
  <c r="R730" i="8"/>
  <c r="R729" i="8" s="1"/>
  <c r="R728" i="8" s="1"/>
  <c r="R727" i="8" s="1"/>
  <c r="T731" i="8"/>
  <c r="T625" i="8"/>
  <c r="R624" i="8"/>
  <c r="R623" i="8" s="1"/>
  <c r="R622" i="8" s="1"/>
  <c r="R621" i="8" s="1"/>
  <c r="R620" i="8" s="1"/>
  <c r="T607" i="8"/>
  <c r="R606" i="8"/>
  <c r="R605" i="8" s="1"/>
  <c r="R604" i="8" s="1"/>
  <c r="T1149" i="8"/>
  <c r="R1148" i="8"/>
  <c r="R1147" i="8" s="1"/>
  <c r="R1146" i="8" s="1"/>
  <c r="R1145" i="8" s="1"/>
  <c r="R1144" i="8" s="1"/>
  <c r="R1143" i="8" s="1"/>
  <c r="R1142" i="8" s="1"/>
  <c r="T23" i="8"/>
  <c r="R21" i="8"/>
  <c r="R20" i="8" s="1"/>
  <c r="T14" i="8"/>
  <c r="R13" i="8"/>
  <c r="R12" i="8" s="1"/>
  <c r="R11" i="8" s="1"/>
  <c r="R10" i="8" s="1"/>
  <c r="R9" i="8" s="1"/>
  <c r="R8" i="8" s="1"/>
  <c r="U740" i="8"/>
  <c r="S738" i="8"/>
  <c r="S737" i="8" s="1"/>
  <c r="S736" i="8" s="1"/>
  <c r="S735" i="8" s="1"/>
  <c r="S734" i="8" s="1"/>
  <c r="S733" i="8" s="1"/>
  <c r="S732" i="8" s="1"/>
  <c r="U1229" i="8"/>
  <c r="S1228" i="8"/>
  <c r="S1227" i="8" s="1"/>
  <c r="R1335" i="8"/>
  <c r="R1334" i="8" s="1"/>
  <c r="R1333" i="8" s="1"/>
  <c r="R1332" i="8" s="1"/>
  <c r="R1331" i="8" s="1"/>
  <c r="R1330" i="8" s="1"/>
  <c r="R1329" i="8" s="1"/>
  <c r="T1336" i="8"/>
  <c r="N1034" i="8"/>
  <c r="N1033" i="8" s="1"/>
  <c r="U171" i="8"/>
  <c r="S168" i="8"/>
  <c r="S167" i="8" s="1"/>
  <c r="Q1221" i="8"/>
  <c r="Q1220" i="8" s="1"/>
  <c r="Q1219" i="8" s="1"/>
  <c r="Q1233" i="8"/>
  <c r="Q1232" i="8" s="1"/>
  <c r="Q1231" i="8" s="1"/>
  <c r="T1285" i="8"/>
  <c r="S364" i="8"/>
  <c r="S363" i="8" s="1"/>
  <c r="S356" i="8" s="1"/>
  <c r="R124" i="8"/>
  <c r="R123" i="8" s="1"/>
  <c r="R122" i="8" s="1"/>
  <c r="T979" i="8"/>
  <c r="S1091" i="8"/>
  <c r="S1090" i="8" s="1"/>
  <c r="P1034" i="8"/>
  <c r="P1033" i="8" s="1"/>
  <c r="Q271" i="8"/>
  <c r="Q265" i="8" s="1"/>
  <c r="Q264" i="8" s="1"/>
  <c r="Q263" i="8" s="1"/>
  <c r="Q262" i="8" s="1"/>
  <c r="T308" i="8"/>
  <c r="N139" i="8"/>
  <c r="N138" i="8" s="1"/>
  <c r="N137" i="8" s="1"/>
  <c r="N136" i="8" s="1"/>
  <c r="N135" i="8" s="1"/>
  <c r="N235" i="8"/>
  <c r="Q536" i="8"/>
  <c r="Q526" i="8" s="1"/>
  <c r="Q525" i="8" s="1"/>
  <c r="Q524" i="8" s="1"/>
  <c r="Q517" i="8" s="1"/>
  <c r="N572" i="8"/>
  <c r="S572" i="8"/>
  <c r="N799" i="8"/>
  <c r="N798" i="8" s="1"/>
  <c r="N797" i="8" s="1"/>
  <c r="Q860" i="8"/>
  <c r="N809" i="8"/>
  <c r="Q912" i="8"/>
  <c r="Q911" i="8" s="1"/>
  <c r="N977" i="8"/>
  <c r="N976" i="8" s="1"/>
  <c r="T278" i="8"/>
  <c r="T528" i="8"/>
  <c r="P860" i="8"/>
  <c r="P283" i="8"/>
  <c r="Q986" i="8"/>
  <c r="Q985" i="8" s="1"/>
  <c r="N396" i="8"/>
  <c r="N392" i="8" s="1"/>
  <c r="N391" i="8" s="1"/>
  <c r="N390" i="8" s="1"/>
  <c r="Q710" i="8"/>
  <c r="Q813" i="8"/>
  <c r="T126" i="8"/>
  <c r="T168" i="8"/>
  <c r="N1091" i="8"/>
  <c r="N1090" i="8" s="1"/>
  <c r="P364" i="8"/>
  <c r="P363" i="8" s="1"/>
  <c r="P356" i="8" s="1"/>
  <c r="S809" i="8"/>
  <c r="Q929" i="8"/>
  <c r="Q928" i="8" s="1"/>
  <c r="S1077" i="8"/>
  <c r="S1076" i="8" s="1"/>
  <c r="N1178" i="8"/>
  <c r="N1172" i="8" s="1"/>
  <c r="R993" i="8"/>
  <c r="R992" i="8" s="1"/>
  <c r="R787" i="8"/>
  <c r="R786" i="8" s="1"/>
  <c r="R785" i="8" s="1"/>
  <c r="R784" i="8" s="1"/>
  <c r="S979" i="8"/>
  <c r="S978" i="8" s="1"/>
  <c r="S977" i="8" s="1"/>
  <c r="S976" i="8" s="1"/>
  <c r="R278" i="8"/>
  <c r="R277" i="8" s="1"/>
  <c r="R1321" i="8"/>
  <c r="R1320" i="8" s="1"/>
  <c r="R1319" i="8" s="1"/>
  <c r="R1318" i="8" s="1"/>
  <c r="R1317" i="8" s="1"/>
  <c r="R308" i="8"/>
  <c r="R307" i="8" s="1"/>
  <c r="R925" i="8"/>
  <c r="R924" i="8" s="1"/>
  <c r="R923" i="8" s="1"/>
  <c r="R918" i="8" s="1"/>
  <c r="R484" i="8"/>
  <c r="R483" i="8" s="1"/>
  <c r="R482" i="8" s="1"/>
  <c r="R481" i="8" s="1"/>
  <c r="S549" i="8"/>
  <c r="Q1077" i="8"/>
  <c r="Q1076" i="8" s="1"/>
  <c r="T479" i="8"/>
  <c r="R478" i="8"/>
  <c r="R477" i="8" s="1"/>
  <c r="R476" i="8" s="1"/>
  <c r="R475" i="8" s="1"/>
  <c r="R394" i="8"/>
  <c r="R393" i="8" s="1"/>
  <c r="R528" i="8"/>
  <c r="R527" i="8" s="1"/>
  <c r="R455" i="8"/>
  <c r="R454" i="8" s="1"/>
  <c r="R453" i="8" s="1"/>
  <c r="R562" i="8"/>
  <c r="R561" i="8" s="1"/>
  <c r="S581" i="8"/>
  <c r="Q777" i="8"/>
  <c r="Q799" i="8"/>
  <c r="Q798" i="8" s="1"/>
  <c r="Q797" i="8" s="1"/>
  <c r="Q817" i="8"/>
  <c r="S1153" i="8"/>
  <c r="S1152" i="8" s="1"/>
  <c r="S1151" i="8" s="1"/>
  <c r="T273" i="8"/>
  <c r="P1163" i="8"/>
  <c r="P1162" i="8" s="1"/>
  <c r="P1153" i="8"/>
  <c r="P1152" i="8" s="1"/>
  <c r="P1151" i="8" s="1"/>
  <c r="P560" i="8"/>
  <c r="P480" i="8"/>
  <c r="P235" i="8"/>
  <c r="Q187" i="8"/>
  <c r="Q186" i="8" s="1"/>
  <c r="Q185" i="8" s="1"/>
  <c r="Q184" i="8" s="1"/>
  <c r="Q640" i="8"/>
  <c r="Q581" i="8"/>
  <c r="N1061" i="8"/>
  <c r="N1060" i="8" s="1"/>
  <c r="N1212" i="8"/>
  <c r="N1211" i="8" s="1"/>
  <c r="S679" i="8"/>
  <c r="S678" i="8" s="1"/>
  <c r="Q1272" i="8"/>
  <c r="Q1264" i="8" s="1"/>
  <c r="P19" i="8"/>
  <c r="P18" i="8" s="1"/>
  <c r="P17" i="8" s="1"/>
  <c r="P16" i="8" s="1"/>
  <c r="P1120" i="8"/>
  <c r="P1119" i="8" s="1"/>
  <c r="P1118" i="8" s="1"/>
  <c r="P1110" i="8" s="1"/>
  <c r="P813" i="8"/>
  <c r="P912" i="8"/>
  <c r="P911" i="8" s="1"/>
  <c r="Q364" i="8"/>
  <c r="Q363" i="8" s="1"/>
  <c r="Q356" i="8" s="1"/>
  <c r="Q809" i="8"/>
  <c r="S1021" i="8"/>
  <c r="S1020" i="8" s="1"/>
  <c r="S1019" i="8" s="1"/>
  <c r="S1018" i="8" s="1"/>
  <c r="T161" i="8"/>
  <c r="R160" i="8"/>
  <c r="R159" i="8" s="1"/>
  <c r="R158" i="8" s="1"/>
  <c r="R157" i="8" s="1"/>
  <c r="R156" i="8" s="1"/>
  <c r="R155" i="8" s="1"/>
  <c r="T205" i="8"/>
  <c r="R204" i="8"/>
  <c r="R203" i="8" s="1"/>
  <c r="T1210" i="8"/>
  <c r="R1209" i="8"/>
  <c r="T1224" i="8"/>
  <c r="R1223" i="8"/>
  <c r="R1222" i="8" s="1"/>
  <c r="U134" i="8"/>
  <c r="R1088" i="8"/>
  <c r="R1087" i="8" s="1"/>
  <c r="R1086" i="8" s="1"/>
  <c r="R434" i="8"/>
  <c r="R433" i="8" s="1"/>
  <c r="R432" i="8" s="1"/>
  <c r="R614" i="8"/>
  <c r="R613" i="8" s="1"/>
  <c r="R612" i="8" s="1"/>
  <c r="U412" i="8"/>
  <c r="S411" i="8"/>
  <c r="S410" i="8" s="1"/>
  <c r="S409" i="8" s="1"/>
  <c r="S408" i="8" s="1"/>
  <c r="T1316" i="8"/>
  <c r="R1315" i="8"/>
  <c r="R1314" i="8" s="1"/>
  <c r="R1313" i="8" s="1"/>
  <c r="R1312" i="8" s="1"/>
  <c r="R1311" i="8" s="1"/>
  <c r="T371" i="8"/>
  <c r="R370" i="8"/>
  <c r="R369" i="8" s="1"/>
  <c r="R368" i="8" s="1"/>
  <c r="T337" i="8"/>
  <c r="R336" i="8"/>
  <c r="R335" i="8" s="1"/>
  <c r="R334" i="8" s="1"/>
  <c r="T1123" i="8"/>
  <c r="R1122" i="8"/>
  <c r="R1121" i="8" s="1"/>
  <c r="T881" i="8"/>
  <c r="R880" i="8"/>
  <c r="T1249" i="8"/>
  <c r="R1248" i="8"/>
  <c r="R658" i="8"/>
  <c r="R657" i="8" s="1"/>
  <c r="R656" i="8" s="1"/>
  <c r="R650" i="8" s="1"/>
  <c r="R889" i="8"/>
  <c r="R888" i="8" s="1"/>
  <c r="R887" i="8" s="1"/>
  <c r="R886" i="8" s="1"/>
  <c r="R885" i="8" s="1"/>
  <c r="R952" i="8"/>
  <c r="R951" i="8" s="1"/>
  <c r="R950" i="8" s="1"/>
  <c r="R949" i="8" s="1"/>
  <c r="R146" i="8"/>
  <c r="R145" i="8" s="1"/>
  <c r="R273" i="8"/>
  <c r="R272" i="8" s="1"/>
  <c r="S173" i="8"/>
  <c r="S172" i="8" s="1"/>
  <c r="R473" i="8"/>
  <c r="R472" i="8" s="1"/>
  <c r="R471" i="8" s="1"/>
  <c r="R470" i="8" s="1"/>
  <c r="R446" i="8"/>
  <c r="R445" i="8" s="1"/>
  <c r="R444" i="8" s="1"/>
  <c r="R828" i="8"/>
  <c r="R827" i="8" s="1"/>
  <c r="R826" i="8" s="1"/>
  <c r="R802" i="8"/>
  <c r="N860" i="8"/>
  <c r="S1310" i="8"/>
  <c r="S1309" i="8" s="1"/>
  <c r="S1292" i="8" s="1"/>
  <c r="R668" i="8"/>
  <c r="R667" i="8" s="1"/>
  <c r="R666" i="8" s="1"/>
  <c r="P1091" i="8"/>
  <c r="P1090" i="8" s="1"/>
  <c r="U259" i="8"/>
  <c r="S258" i="8"/>
  <c r="S257" i="8" s="1"/>
  <c r="S256" i="8" s="1"/>
  <c r="S255" i="8" s="1"/>
  <c r="S254" i="8" s="1"/>
  <c r="S253" i="8" s="1"/>
  <c r="S252" i="8" s="1"/>
  <c r="U1236" i="8"/>
  <c r="S1235" i="8"/>
  <c r="S1234" i="8" s="1"/>
  <c r="T1069" i="8"/>
  <c r="R1068" i="8"/>
  <c r="R1067" i="8" s="1"/>
  <c r="R1066" i="8" s="1"/>
  <c r="T238" i="8"/>
  <c r="R237" i="8"/>
  <c r="R236" i="8" s="1"/>
  <c r="T223" i="8"/>
  <c r="R222" i="8"/>
  <c r="R221" i="8" s="1"/>
  <c r="T1236" i="8"/>
  <c r="R1235" i="8"/>
  <c r="R1234" i="8" s="1"/>
  <c r="R725" i="8"/>
  <c r="R724" i="8" s="1"/>
  <c r="R723" i="8" s="1"/>
  <c r="R718" i="8" s="1"/>
  <c r="T350" i="8"/>
  <c r="R349" i="8"/>
  <c r="R348" i="8" s="1"/>
  <c r="R347" i="8" s="1"/>
  <c r="T328" i="8"/>
  <c r="R327" i="8"/>
  <c r="R326" i="8" s="1"/>
  <c r="R325" i="8" s="1"/>
  <c r="R324" i="8" s="1"/>
  <c r="T293" i="8"/>
  <c r="R292" i="8"/>
  <c r="R291" i="8" s="1"/>
  <c r="R290" i="8" s="1"/>
  <c r="R289" i="8" s="1"/>
  <c r="T269" i="8"/>
  <c r="R268" i="8"/>
  <c r="R267" i="8" s="1"/>
  <c r="R266" i="8" s="1"/>
  <c r="T1291" i="8"/>
  <c r="R1290" i="8"/>
  <c r="R1289" i="8" s="1"/>
  <c r="T1263" i="8"/>
  <c r="R1262" i="8"/>
  <c r="R1261" i="8" s="1"/>
  <c r="R1260" i="8" s="1"/>
  <c r="R1259" i="8" s="1"/>
  <c r="T1136" i="8"/>
  <c r="R1134" i="8"/>
  <c r="R1133" i="8" s="1"/>
  <c r="T144" i="8"/>
  <c r="R141" i="8"/>
  <c r="R140" i="8" s="1"/>
  <c r="R108" i="8"/>
  <c r="R107" i="8" s="1"/>
  <c r="T851" i="8"/>
  <c r="R850" i="8"/>
  <c r="R849" i="8" s="1"/>
  <c r="R848" i="8" s="1"/>
  <c r="T972" i="8"/>
  <c r="R971" i="8"/>
  <c r="R970" i="8" s="1"/>
  <c r="R969" i="8" s="1"/>
  <c r="T639" i="8"/>
  <c r="R638" i="8"/>
  <c r="R637" i="8" s="1"/>
  <c r="R636" i="8" s="1"/>
  <c r="R635" i="8" s="1"/>
  <c r="R634" i="8" s="1"/>
  <c r="T1208" i="8"/>
  <c r="R1207" i="8"/>
  <c r="T1230" i="8"/>
  <c r="R1228" i="8"/>
  <c r="R1227" i="8" s="1"/>
  <c r="R792" i="8"/>
  <c r="R791" i="8" s="1"/>
  <c r="R790" i="8" s="1"/>
  <c r="R789" i="8" s="1"/>
  <c r="R168" i="8"/>
  <c r="R167" i="8" s="1"/>
  <c r="R1285" i="8"/>
  <c r="R1284" i="8" s="1"/>
  <c r="R1327" i="8"/>
  <c r="R1326" i="8" s="1"/>
  <c r="R1325" i="8" s="1"/>
  <c r="R1324" i="8" s="1"/>
  <c r="R1323" i="8" s="1"/>
  <c r="R117" i="8"/>
  <c r="S1207" i="8"/>
  <c r="N364" i="8"/>
  <c r="N363" i="8" s="1"/>
  <c r="N356" i="8" s="1"/>
  <c r="Q448" i="8"/>
  <c r="Q443" i="8" s="1"/>
  <c r="Q442" i="8" s="1"/>
  <c r="Q441" i="8" s="1"/>
  <c r="N813" i="8"/>
  <c r="N1283" i="8"/>
  <c r="N1282" i="8" s="1"/>
  <c r="N1281" i="8" s="1"/>
  <c r="N1280" i="8" s="1"/>
  <c r="N1279" i="8" s="1"/>
  <c r="N59" i="8"/>
  <c r="N58" i="8" s="1"/>
  <c r="N57" i="8" s="1"/>
  <c r="N56" i="8" s="1"/>
  <c r="Q235" i="8"/>
  <c r="Q414" i="8"/>
  <c r="Q413" i="8" s="1"/>
  <c r="Q402" i="8" s="1"/>
  <c r="Q401" i="8" s="1"/>
  <c r="S480" i="8"/>
  <c r="Q603" i="8"/>
  <c r="Q602" i="8" s="1"/>
  <c r="N744" i="8"/>
  <c r="N743" i="8" s="1"/>
  <c r="N742" i="8" s="1"/>
  <c r="N741" i="8" s="1"/>
  <c r="S1061" i="8"/>
  <c r="S1060" i="8" s="1"/>
  <c r="Q1034" i="8"/>
  <c r="Q1033" i="8" s="1"/>
  <c r="N166" i="8"/>
  <c r="N165" i="8" s="1"/>
  <c r="N164" i="8" s="1"/>
  <c r="N163" i="8" s="1"/>
  <c r="Q220" i="8"/>
  <c r="N640" i="8"/>
  <c r="S603" i="8"/>
  <c r="Q1003" i="8"/>
  <c r="S1003" i="8"/>
  <c r="N1021" i="8"/>
  <c r="N1020" i="8" s="1"/>
  <c r="N1019" i="8" s="1"/>
  <c r="N1018" i="8" s="1"/>
  <c r="N1077" i="8"/>
  <c r="N1076" i="8" s="1"/>
  <c r="S1120" i="8"/>
  <c r="S1119" i="8" s="1"/>
  <c r="S1118" i="8" s="1"/>
  <c r="S1178" i="8"/>
  <c r="N1206" i="8"/>
  <c r="N1205" i="8" s="1"/>
  <c r="N1204" i="8" s="1"/>
  <c r="N1203" i="8" s="1"/>
  <c r="Q831" i="8"/>
  <c r="Q830" i="8" s="1"/>
  <c r="Q698" i="8"/>
  <c r="P1178" i="8"/>
  <c r="P1172" i="8" s="1"/>
  <c r="P1233" i="8"/>
  <c r="P1232" i="8" s="1"/>
  <c r="P1231" i="8" s="1"/>
  <c r="P1244" i="8"/>
  <c r="P1243" i="8" s="1"/>
  <c r="P1242" i="8" s="1"/>
  <c r="P1241" i="8" s="1"/>
  <c r="P817" i="8"/>
  <c r="P799" i="8"/>
  <c r="P798" i="8" s="1"/>
  <c r="P797" i="8" s="1"/>
  <c r="P1003" i="8"/>
  <c r="P744" i="8"/>
  <c r="P743" i="8" s="1"/>
  <c r="P742" i="8" s="1"/>
  <c r="P741" i="8" s="1"/>
  <c r="P581" i="8"/>
  <c r="P198" i="8"/>
  <c r="P197" i="8" s="1"/>
  <c r="P166" i="8"/>
  <c r="P165" i="8" s="1"/>
  <c r="P164" i="8" s="1"/>
  <c r="P163" i="8" s="1"/>
  <c r="P650" i="8"/>
  <c r="P640" i="8"/>
  <c r="N698" i="8"/>
  <c r="N817" i="8"/>
  <c r="N1310" i="8"/>
  <c r="N1309" i="8" s="1"/>
  <c r="N1292" i="8" s="1"/>
  <c r="T108" i="8"/>
  <c r="T244" i="8"/>
  <c r="R243" i="8"/>
  <c r="R242" i="8" s="1"/>
  <c r="T552" i="8"/>
  <c r="R551" i="8"/>
  <c r="R550" i="8" s="1"/>
  <c r="T400" i="8"/>
  <c r="T825" i="8"/>
  <c r="R824" i="8"/>
  <c r="R823" i="8" s="1"/>
  <c r="R822" i="8" s="1"/>
  <c r="T712" i="8"/>
  <c r="T988" i="8"/>
  <c r="T959" i="8"/>
  <c r="R673" i="8"/>
  <c r="R672" i="8" s="1"/>
  <c r="R712" i="8"/>
  <c r="R711" i="8" s="1"/>
  <c r="R193" i="8"/>
  <c r="R192" i="8" s="1"/>
  <c r="R708" i="8"/>
  <c r="R707" i="8" s="1"/>
  <c r="R706" i="8" s="1"/>
  <c r="T193" i="8"/>
  <c r="T872" i="8"/>
  <c r="R871" i="8"/>
  <c r="R870" i="8" s="1"/>
  <c r="R869" i="8" s="1"/>
  <c r="T708" i="8"/>
  <c r="T1247" i="8"/>
  <c r="R1246" i="8"/>
  <c r="R1245" i="8" s="1"/>
  <c r="T53" i="8"/>
  <c r="R52" i="8"/>
  <c r="R51" i="8" s="1"/>
  <c r="R50" i="8" s="1"/>
  <c r="T44" i="8"/>
  <c r="R43" i="8"/>
  <c r="R42" i="8" s="1"/>
  <c r="R31" i="8"/>
  <c r="R30" i="8" s="1"/>
  <c r="T32" i="8"/>
  <c r="T993" i="8"/>
  <c r="T787" i="8"/>
  <c r="N220" i="8"/>
  <c r="N679" i="8"/>
  <c r="N678" i="8" s="1"/>
  <c r="T115" i="8"/>
  <c r="R113" i="8"/>
  <c r="R112" i="8" s="1"/>
  <c r="T228" i="8"/>
  <c r="R227" i="8"/>
  <c r="R226" i="8" s="1"/>
  <c r="T566" i="8"/>
  <c r="R565" i="8"/>
  <c r="R564" i="8" s="1"/>
  <c r="T535" i="8"/>
  <c r="R533" i="8"/>
  <c r="R532" i="8" s="1"/>
  <c r="T473" i="8"/>
  <c r="T1026" i="8"/>
  <c r="R1023" i="8"/>
  <c r="R1022" i="8" s="1"/>
  <c r="T1007" i="8"/>
  <c r="R1006" i="8"/>
  <c r="R1005" i="8" s="1"/>
  <c r="R1004" i="8" s="1"/>
  <c r="R1003" i="8" s="1"/>
  <c r="T812" i="8"/>
  <c r="R811" i="8"/>
  <c r="T739" i="8"/>
  <c r="R738" i="8"/>
  <c r="R737" i="8" s="1"/>
  <c r="R736" i="8" s="1"/>
  <c r="R735" i="8" s="1"/>
  <c r="R734" i="8" s="1"/>
  <c r="R733" i="8" s="1"/>
  <c r="R732" i="8" s="1"/>
  <c r="T684" i="8"/>
  <c r="T1190" i="8"/>
  <c r="R1189" i="8"/>
  <c r="R1188" i="8" s="1"/>
  <c r="R1187" i="8" s="1"/>
  <c r="S241" i="8"/>
  <c r="S240" i="8" s="1"/>
  <c r="S239" i="8" s="1"/>
  <c r="N414" i="8"/>
  <c r="N413" i="8" s="1"/>
  <c r="N402" i="8" s="1"/>
  <c r="N401" i="8" s="1"/>
  <c r="S536" i="8"/>
  <c r="S526" i="8" s="1"/>
  <c r="S525" i="8" s="1"/>
  <c r="S524" i="8" s="1"/>
  <c r="S517" i="8" s="1"/>
  <c r="S1163" i="8"/>
  <c r="S1162" i="8" s="1"/>
  <c r="Q241" i="8"/>
  <c r="Q240" i="8" s="1"/>
  <c r="Q239" i="8" s="1"/>
  <c r="N549" i="8"/>
  <c r="N560" i="8"/>
  <c r="N581" i="8"/>
  <c r="N929" i="8"/>
  <c r="N928" i="8" s="1"/>
  <c r="U855" i="8"/>
  <c r="S854" i="8"/>
  <c r="S853" i="8" s="1"/>
  <c r="S852" i="8" s="1"/>
  <c r="S847" i="8" s="1"/>
  <c r="N41" i="8"/>
  <c r="N40" i="8" s="1"/>
  <c r="N39" i="8" s="1"/>
  <c r="N38" i="8" s="1"/>
  <c r="Q68" i="8"/>
  <c r="Q67" i="8" s="1"/>
  <c r="Q66" i="8" s="1"/>
  <c r="N241" i="8"/>
  <c r="N240" i="8" s="1"/>
  <c r="N239" i="8" s="1"/>
  <c r="Q469" i="8"/>
  <c r="S560" i="8"/>
  <c r="Q768" i="8"/>
  <c r="Q767" i="8" s="1"/>
  <c r="S860" i="8"/>
  <c r="T1065" i="8"/>
  <c r="R1064" i="8"/>
  <c r="R1063" i="8" s="1"/>
  <c r="R1062" i="8" s="1"/>
  <c r="S912" i="8"/>
  <c r="S911" i="8" s="1"/>
  <c r="S41" i="8"/>
  <c r="S40" i="8" s="1"/>
  <c r="S39" i="8" s="1"/>
  <c r="S38" i="8" s="1"/>
  <c r="Q116" i="8"/>
  <c r="Q106" i="8" s="1"/>
  <c r="Q105" i="8" s="1"/>
  <c r="Q104" i="8" s="1"/>
  <c r="Q103" i="8" s="1"/>
  <c r="Q102" i="8" s="1"/>
  <c r="S139" i="8"/>
  <c r="S138" i="8" s="1"/>
  <c r="S137" i="8" s="1"/>
  <c r="S136" i="8" s="1"/>
  <c r="S135" i="8" s="1"/>
  <c r="Q166" i="8"/>
  <c r="Q165" i="8" s="1"/>
  <c r="Q164" i="8" s="1"/>
  <c r="Q163" i="8" s="1"/>
  <c r="S220" i="8"/>
  <c r="S235" i="8"/>
  <c r="N271" i="8"/>
  <c r="N265" i="8" s="1"/>
  <c r="N264" i="8" s="1"/>
  <c r="N263" i="8" s="1"/>
  <c r="N262" i="8" s="1"/>
  <c r="Q283" i="8"/>
  <c r="N301" i="8"/>
  <c r="N300" i="8" s="1"/>
  <c r="N299" i="8" s="1"/>
  <c r="Q480" i="8"/>
  <c r="N507" i="8"/>
  <c r="N501" i="8" s="1"/>
  <c r="N500" i="8" s="1"/>
  <c r="N499" i="8" s="1"/>
  <c r="S396" i="8"/>
  <c r="S392" i="8" s="1"/>
  <c r="S391" i="8" s="1"/>
  <c r="S390" i="8" s="1"/>
  <c r="N603" i="8"/>
  <c r="N602" i="8" s="1"/>
  <c r="S710" i="8"/>
  <c r="Q847" i="8"/>
  <c r="Q1212" i="8"/>
  <c r="Q1211" i="8" s="1"/>
  <c r="P507" i="8"/>
  <c r="P501" i="8" s="1"/>
  <c r="P500" i="8" s="1"/>
  <c r="P499" i="8" s="1"/>
  <c r="P536" i="8"/>
  <c r="P526" i="8" s="1"/>
  <c r="P525" i="8" s="1"/>
  <c r="P524" i="8" s="1"/>
  <c r="P517" i="8" s="1"/>
  <c r="P1310" i="8"/>
  <c r="P1309" i="8" s="1"/>
  <c r="P1292" i="8" s="1"/>
  <c r="P1272" i="8"/>
  <c r="P1264" i="8" s="1"/>
  <c r="P929" i="8"/>
  <c r="P928" i="8" s="1"/>
  <c r="R1091" i="8"/>
  <c r="R1090" i="8" s="1"/>
  <c r="N81" i="8"/>
  <c r="N80" i="8" s="1"/>
  <c r="N79" i="8" s="1"/>
  <c r="S283" i="8"/>
  <c r="Q301" i="8"/>
  <c r="Q300" i="8" s="1"/>
  <c r="Q299" i="8" s="1"/>
  <c r="S448" i="8"/>
  <c r="S443" i="8" s="1"/>
  <c r="S442" i="8" s="1"/>
  <c r="S441" i="8" s="1"/>
  <c r="Q19" i="8"/>
  <c r="Q18" i="8" s="1"/>
  <c r="Q17" i="8" s="1"/>
  <c r="Q16" i="8" s="1"/>
  <c r="S929" i="8"/>
  <c r="S928" i="8" s="1"/>
  <c r="Q549" i="8"/>
  <c r="N187" i="8"/>
  <c r="N186" i="8" s="1"/>
  <c r="N185" i="8" s="1"/>
  <c r="N184" i="8" s="1"/>
  <c r="N768" i="8"/>
  <c r="N767" i="8" s="1"/>
  <c r="Q41" i="8"/>
  <c r="Q40" i="8" s="1"/>
  <c r="Q39" i="8" s="1"/>
  <c r="Q38" i="8" s="1"/>
  <c r="Q338" i="8"/>
  <c r="S338" i="8"/>
  <c r="N777" i="8"/>
  <c r="T451" i="8"/>
  <c r="N19" i="8"/>
  <c r="N18" i="8" s="1"/>
  <c r="N17" i="8" s="1"/>
  <c r="N16" i="8" s="1"/>
  <c r="N536" i="8"/>
  <c r="N526" i="8" s="1"/>
  <c r="N525" i="8" s="1"/>
  <c r="N524" i="8" s="1"/>
  <c r="N517" i="8" s="1"/>
  <c r="N847" i="8"/>
  <c r="Q507" i="8"/>
  <c r="Q501" i="8" s="1"/>
  <c r="Q500" i="8" s="1"/>
  <c r="Q499" i="8" s="1"/>
  <c r="N1221" i="8"/>
  <c r="N1220" i="8" s="1"/>
  <c r="N1219" i="8" s="1"/>
  <c r="Q956" i="8"/>
  <c r="Q955" i="8" s="1"/>
  <c r="Q954" i="8" s="1"/>
  <c r="N956" i="8"/>
  <c r="N955" i="8" s="1"/>
  <c r="N954" i="8" s="1"/>
  <c r="S799" i="8"/>
  <c r="S798" i="8" s="1"/>
  <c r="S797" i="8" s="1"/>
  <c r="N1244" i="8"/>
  <c r="N1243" i="8" s="1"/>
  <c r="N1242" i="8" s="1"/>
  <c r="N1241" i="8" s="1"/>
  <c r="S1244" i="8"/>
  <c r="S1243" i="8" s="1"/>
  <c r="S1242" i="8" s="1"/>
  <c r="S1241" i="8" s="1"/>
  <c r="S1034" i="8"/>
  <c r="S1033" i="8" s="1"/>
  <c r="Q1163" i="8"/>
  <c r="Q1162" i="8" s="1"/>
  <c r="P603" i="8"/>
  <c r="P68" i="8"/>
  <c r="P67" i="8" s="1"/>
  <c r="P66" i="8" s="1"/>
  <c r="P41" i="8"/>
  <c r="P40" i="8" s="1"/>
  <c r="P39" i="8" s="1"/>
  <c r="P38" i="8" s="1"/>
  <c r="P448" i="8"/>
  <c r="P443" i="8" s="1"/>
  <c r="P442" i="8" s="1"/>
  <c r="P441" i="8" s="1"/>
  <c r="P572" i="8"/>
  <c r="P338" i="8"/>
  <c r="P271" i="8"/>
  <c r="P265" i="8" s="1"/>
  <c r="P264" i="8" s="1"/>
  <c r="P263" i="8" s="1"/>
  <c r="P262" i="8" s="1"/>
  <c r="P710" i="8"/>
  <c r="T1307" i="8"/>
  <c r="T611" i="8"/>
  <c r="R610" i="8"/>
  <c r="R609" i="8" s="1"/>
  <c r="R608" i="8" s="1"/>
  <c r="N1233" i="8"/>
  <c r="N1232" i="8" s="1"/>
  <c r="N1231" i="8" s="1"/>
  <c r="T681" i="8"/>
  <c r="T86" i="8"/>
  <c r="Q81" i="8"/>
  <c r="Q80" i="8" s="1"/>
  <c r="Q79" i="8" s="1"/>
  <c r="S768" i="8"/>
  <c r="S767" i="8" s="1"/>
  <c r="N448" i="8"/>
  <c r="N443" i="8" s="1"/>
  <c r="N442" i="8" s="1"/>
  <c r="N441" i="8" s="1"/>
  <c r="U183" i="8"/>
  <c r="S180" i="8"/>
  <c r="S179" i="8" s="1"/>
  <c r="S178" i="8" s="1"/>
  <c r="S177" i="8" s="1"/>
  <c r="S176" i="8" s="1"/>
  <c r="T654" i="8"/>
  <c r="R655" i="8"/>
  <c r="T1107" i="8"/>
  <c r="R1108" i="8"/>
  <c r="T646" i="8"/>
  <c r="R898" i="8" l="1"/>
  <c r="R897" i="8" s="1"/>
  <c r="R884" i="8" s="1"/>
  <c r="R879" i="8"/>
  <c r="R878" i="8" s="1"/>
  <c r="R873" i="8" s="1"/>
  <c r="R431" i="8"/>
  <c r="R430" i="8" s="1"/>
  <c r="R429" i="8" s="1"/>
  <c r="S323" i="8"/>
  <c r="S322" i="8" s="1"/>
  <c r="S321" i="8" s="1"/>
  <c r="U1294" i="8"/>
  <c r="U1302" i="8"/>
  <c r="U1206" i="8"/>
  <c r="U1330" i="8"/>
  <c r="U1310" i="8"/>
  <c r="U1235" i="8"/>
  <c r="U1239" i="8"/>
  <c r="U1253" i="8"/>
  <c r="U1228" i="8"/>
  <c r="U1279" i="8"/>
  <c r="U1222" i="8"/>
  <c r="U1175" i="8"/>
  <c r="U1143" i="8"/>
  <c r="U1151" i="8"/>
  <c r="T1115" i="8"/>
  <c r="T1114" i="8" s="1"/>
  <c r="U983" i="8"/>
  <c r="U987" i="8"/>
  <c r="U911" i="8"/>
  <c r="U1032" i="8"/>
  <c r="U978" i="8"/>
  <c r="U967" i="8"/>
  <c r="U928" i="8"/>
  <c r="U999" i="8"/>
  <c r="S986" i="8"/>
  <c r="S985" i="8" s="1"/>
  <c r="S975" i="8" s="1"/>
  <c r="S974" i="8" s="1"/>
  <c r="S973" i="8" s="1"/>
  <c r="U854" i="8"/>
  <c r="U884" i="8"/>
  <c r="U823" i="8"/>
  <c r="U827" i="8"/>
  <c r="T781" i="8"/>
  <c r="U775" i="8"/>
  <c r="U791" i="8"/>
  <c r="U738" i="8"/>
  <c r="U745" i="8"/>
  <c r="U691" i="8"/>
  <c r="U217" i="8"/>
  <c r="U650" i="8"/>
  <c r="U640" i="8"/>
  <c r="U411" i="8"/>
  <c r="U277" i="8"/>
  <c r="U514" i="8"/>
  <c r="T454" i="8"/>
  <c r="T630" i="8"/>
  <c r="U374" i="8"/>
  <c r="U405" i="8"/>
  <c r="U462" i="8"/>
  <c r="U517" i="8"/>
  <c r="U491" i="8"/>
  <c r="U356" i="8"/>
  <c r="U258" i="8"/>
  <c r="U322" i="8"/>
  <c r="U542" i="8"/>
  <c r="U282" i="8"/>
  <c r="U273" i="8"/>
  <c r="U417" i="8"/>
  <c r="U268" i="8"/>
  <c r="U509" i="8"/>
  <c r="U429" i="8"/>
  <c r="U442" i="8"/>
  <c r="U601" i="8"/>
  <c r="U133" i="8"/>
  <c r="U168" i="8"/>
  <c r="U192" i="8"/>
  <c r="U136" i="8"/>
  <c r="U103" i="8"/>
  <c r="T181" i="8"/>
  <c r="U172" i="8"/>
  <c r="U188" i="8"/>
  <c r="T200" i="8"/>
  <c r="U155" i="8"/>
  <c r="U148" i="8"/>
  <c r="U8" i="8"/>
  <c r="U81" i="8"/>
  <c r="U55" i="8"/>
  <c r="T1175" i="8"/>
  <c r="T521" i="8"/>
  <c r="U1115" i="8"/>
  <c r="T445" i="8"/>
  <c r="T1126" i="8"/>
  <c r="T399" i="8"/>
  <c r="T695" i="8"/>
  <c r="T667" i="8"/>
  <c r="T231" i="8"/>
  <c r="T69" i="8"/>
  <c r="T1154" i="8"/>
  <c r="P196" i="8"/>
  <c r="T799" i="8"/>
  <c r="S196" i="8"/>
  <c r="T458" i="8"/>
  <c r="T152" i="8"/>
  <c r="N196" i="8"/>
  <c r="R207" i="8"/>
  <c r="R206" i="8" s="1"/>
  <c r="Q196" i="8"/>
  <c r="T578" i="8"/>
  <c r="T495" i="8"/>
  <c r="T806" i="8"/>
  <c r="T553" i="8"/>
  <c r="T331" i="8"/>
  <c r="T946" i="8"/>
  <c r="R480" i="8"/>
  <c r="T119" i="8"/>
  <c r="U181" i="8"/>
  <c r="T1180" i="8"/>
  <c r="T613" i="8"/>
  <c r="T915" i="8"/>
  <c r="T699" i="8"/>
  <c r="T755" i="8"/>
  <c r="T951" i="8"/>
  <c r="T672" i="8"/>
  <c r="T853" i="8"/>
  <c r="T97" i="8"/>
  <c r="T1238" i="8"/>
  <c r="T1134" i="8"/>
  <c r="T1290" i="8"/>
  <c r="T292" i="8"/>
  <c r="T349" i="8"/>
  <c r="T478" i="8"/>
  <c r="T124" i="8"/>
  <c r="T527" i="8"/>
  <c r="T307" i="8"/>
  <c r="T978" i="8"/>
  <c r="T1284" i="8"/>
  <c r="T775" i="8"/>
  <c r="T427" i="8"/>
  <c r="T586" i="8"/>
  <c r="T1257" i="8"/>
  <c r="T379" i="8"/>
  <c r="T1000" i="8"/>
  <c r="T188" i="8"/>
  <c r="T26" i="8"/>
  <c r="T46" i="8"/>
  <c r="T215" i="8"/>
  <c r="T1037" i="8"/>
  <c r="L1202" i="8"/>
  <c r="L374" i="8"/>
  <c r="L402" i="8"/>
  <c r="T675" i="8"/>
  <c r="T966" i="8"/>
  <c r="T819" i="8"/>
  <c r="T857" i="8"/>
  <c r="T410" i="8"/>
  <c r="T488" i="8"/>
  <c r="T582" i="8"/>
  <c r="T1044" i="8"/>
  <c r="T1326" i="8"/>
  <c r="L499" i="8"/>
  <c r="L1151" i="8"/>
  <c r="L1217" i="8"/>
  <c r="L55" i="8"/>
  <c r="L491" i="8"/>
  <c r="T60" i="8"/>
  <c r="T962" i="8"/>
  <c r="T894" i="8"/>
  <c r="T1073" i="8"/>
  <c r="T1320" i="8"/>
  <c r="L640" i="8"/>
  <c r="L176" i="8"/>
  <c r="L162" i="8" s="1"/>
  <c r="L954" i="8"/>
  <c r="L356" i="8"/>
  <c r="L462" i="8"/>
  <c r="L148" i="8"/>
  <c r="T204" i="8"/>
  <c r="T272" i="8"/>
  <c r="T277" i="8"/>
  <c r="T13" i="8"/>
  <c r="T1148" i="8"/>
  <c r="T624" i="8"/>
  <c r="T942" i="8"/>
  <c r="T303" i="8"/>
  <c r="T341" i="8"/>
  <c r="T1277" i="8"/>
  <c r="T983" i="8"/>
  <c r="T1010" i="8"/>
  <c r="T997" i="8"/>
  <c r="T72" i="8"/>
  <c r="T383" i="8"/>
  <c r="T1053" i="8"/>
  <c r="T388" i="8"/>
  <c r="L8" i="8"/>
  <c r="L742" i="8"/>
  <c r="L648" i="8"/>
  <c r="L155" i="8"/>
  <c r="T747" i="8"/>
  <c r="T724" i="8"/>
  <c r="T875" i="8"/>
  <c r="T770" i="8"/>
  <c r="T132" i="8"/>
  <c r="T1083" i="8"/>
  <c r="T360" i="8"/>
  <c r="L442" i="8"/>
  <c r="L928" i="8"/>
  <c r="T76" i="8"/>
  <c r="T1184" i="8"/>
  <c r="T1214" i="8"/>
  <c r="T617" i="8"/>
  <c r="T888" i="8"/>
  <c r="T791" i="8"/>
  <c r="T1027" i="8"/>
  <c r="T568" i="8"/>
  <c r="T596" i="8"/>
  <c r="T318" i="8"/>
  <c r="L1109" i="8"/>
  <c r="T837" i="8"/>
  <c r="T483" i="8"/>
  <c r="T472" i="8"/>
  <c r="T992" i="8"/>
  <c r="T1207" i="8"/>
  <c r="T971" i="8"/>
  <c r="T222" i="8"/>
  <c r="T1068" i="8"/>
  <c r="T1248" i="8"/>
  <c r="T880" i="8"/>
  <c r="T879" i="8" s="1"/>
  <c r="T336" i="8"/>
  <c r="T1315" i="8"/>
  <c r="T1223" i="8"/>
  <c r="T31" i="8"/>
  <c r="T107" i="8"/>
  <c r="T141" i="8"/>
  <c r="T1262" i="8"/>
  <c r="T268" i="8"/>
  <c r="T327" i="8"/>
  <c r="T1335" i="8"/>
  <c r="T730" i="8"/>
  <c r="T406" i="8"/>
  <c r="T539" i="8"/>
  <c r="T504" i="8"/>
  <c r="T246" i="8"/>
  <c r="T1139" i="8"/>
  <c r="T513" i="8"/>
  <c r="T172" i="8"/>
  <c r="T1200" i="8"/>
  <c r="T1098" i="8"/>
  <c r="T311" i="8"/>
  <c r="T901" i="8"/>
  <c r="T909" i="8"/>
  <c r="T1274" i="8"/>
  <c r="T1041" i="8"/>
  <c r="L136" i="8"/>
  <c r="L766" i="8"/>
  <c r="L81" i="8"/>
  <c r="L691" i="8"/>
  <c r="L1161" i="8"/>
  <c r="L542" i="8"/>
  <c r="L282" i="8"/>
  <c r="L1329" i="8"/>
  <c r="T63" i="8"/>
  <c r="T1169" i="8"/>
  <c r="T663" i="8"/>
  <c r="T862" i="8"/>
  <c r="T833" i="8"/>
  <c r="T393" i="8"/>
  <c r="T145" i="8"/>
  <c r="T1298" i="8"/>
  <c r="L253" i="8"/>
  <c r="L884" i="8"/>
  <c r="T703" i="8"/>
  <c r="T866" i="8"/>
  <c r="T286" i="8"/>
  <c r="L103" i="8"/>
  <c r="L601" i="8"/>
  <c r="L1252" i="8"/>
  <c r="L733" i="8"/>
  <c r="T1228" i="8"/>
  <c r="T638" i="8"/>
  <c r="T850" i="8"/>
  <c r="T1235" i="8"/>
  <c r="T237" i="8"/>
  <c r="T1122" i="8"/>
  <c r="T370" i="8"/>
  <c r="T1209" i="8"/>
  <c r="T160" i="8"/>
  <c r="T167" i="8"/>
  <c r="T21" i="8"/>
  <c r="T606" i="8"/>
  <c r="T209" i="8"/>
  <c r="T1049" i="8"/>
  <c r="T508" i="8"/>
  <c r="T258" i="8"/>
  <c r="T1094" i="8"/>
  <c r="T750" i="8"/>
  <c r="T34" i="8"/>
  <c r="T1080" i="8"/>
  <c r="L322" i="8"/>
  <c r="L795" i="8"/>
  <c r="L974" i="8"/>
  <c r="L1309" i="8"/>
  <c r="L1032" i="8"/>
  <c r="L911" i="8"/>
  <c r="L1018" i="8"/>
  <c r="L517" i="8"/>
  <c r="T1165" i="8"/>
  <c r="T715" i="8"/>
  <c r="T814" i="8"/>
  <c r="T843" i="8"/>
  <c r="T420" i="8"/>
  <c r="T466" i="8"/>
  <c r="T557" i="8"/>
  <c r="T590" i="8"/>
  <c r="T1057" i="8"/>
  <c r="T296" i="8"/>
  <c r="T761" i="8"/>
  <c r="L1279" i="8"/>
  <c r="L262" i="8"/>
  <c r="T91" i="8"/>
  <c r="T1158" i="8"/>
  <c r="T688" i="8"/>
  <c r="T827" i="8"/>
  <c r="T1015" i="8"/>
  <c r="T416" i="8"/>
  <c r="T546" i="8"/>
  <c r="T574" i="8"/>
  <c r="T433" i="8"/>
  <c r="T1087" i="8"/>
  <c r="T365" i="8"/>
  <c r="L128" i="8"/>
  <c r="L1143" i="8"/>
  <c r="T936" i="8"/>
  <c r="T924" i="8"/>
  <c r="T561" i="8"/>
  <c r="T344" i="8"/>
  <c r="R536" i="8"/>
  <c r="R526" i="8" s="1"/>
  <c r="R525" i="8" s="1"/>
  <c r="R524" i="8" s="1"/>
  <c r="R517" i="8" s="1"/>
  <c r="R679" i="8"/>
  <c r="R678" i="8" s="1"/>
  <c r="P55" i="8"/>
  <c r="P7" i="8" s="1"/>
  <c r="P6" i="8" s="1"/>
  <c r="P544" i="8"/>
  <c r="P543" i="8" s="1"/>
  <c r="N282" i="8"/>
  <c r="N281" i="8" s="1"/>
  <c r="R1077" i="8"/>
  <c r="R1076" i="8" s="1"/>
  <c r="P692" i="8"/>
  <c r="P691" i="8" s="1"/>
  <c r="S1110" i="8"/>
  <c r="S1109" i="8" s="1"/>
  <c r="R364" i="8"/>
  <c r="R363" i="8" s="1"/>
  <c r="R356" i="8" s="1"/>
  <c r="S692" i="8"/>
  <c r="S691" i="8" s="1"/>
  <c r="R549" i="8"/>
  <c r="Q571" i="8"/>
  <c r="N571" i="8"/>
  <c r="R68" i="8"/>
  <c r="R67" i="8" s="1"/>
  <c r="R66" i="8" s="1"/>
  <c r="R271" i="8"/>
  <c r="R265" i="8" s="1"/>
  <c r="R264" i="8" s="1"/>
  <c r="R263" i="8" s="1"/>
  <c r="R262" i="8" s="1"/>
  <c r="S1233" i="8"/>
  <c r="S1232" i="8" s="1"/>
  <c r="S1231" i="8" s="1"/>
  <c r="P602" i="8"/>
  <c r="P601" i="8" s="1"/>
  <c r="P600" i="8" s="1"/>
  <c r="S166" i="8"/>
  <c r="S165" i="8" s="1"/>
  <c r="S164" i="8" s="1"/>
  <c r="S163" i="8" s="1"/>
  <c r="N462" i="8"/>
  <c r="N461" i="8" s="1"/>
  <c r="S817" i="8"/>
  <c r="Q374" i="8"/>
  <c r="Q373" i="8" s="1"/>
  <c r="N1253" i="8"/>
  <c r="N1252" i="8" s="1"/>
  <c r="N1251" i="8" s="1"/>
  <c r="N1250" i="8" s="1"/>
  <c r="R810" i="8"/>
  <c r="R809" i="8" s="1"/>
  <c r="S602" i="8"/>
  <c r="S601" i="8" s="1"/>
  <c r="S600" i="8" s="1"/>
  <c r="S780" i="8"/>
  <c r="S779" i="8" s="1"/>
  <c r="S778" i="8" s="1"/>
  <c r="S777" i="8" s="1"/>
  <c r="S766" i="8" s="1"/>
  <c r="S765" i="8" s="1"/>
  <c r="R1213" i="8"/>
  <c r="R1212" i="8" s="1"/>
  <c r="R1211" i="8" s="1"/>
  <c r="Q1253" i="8"/>
  <c r="Q1252" i="8" s="1"/>
  <c r="Q1251" i="8" s="1"/>
  <c r="Q1250" i="8" s="1"/>
  <c r="S1206" i="8"/>
  <c r="S1205" i="8" s="1"/>
  <c r="S1204" i="8" s="1"/>
  <c r="S1203" i="8" s="1"/>
  <c r="P1253" i="8"/>
  <c r="P1252" i="8" s="1"/>
  <c r="P1251" i="8" s="1"/>
  <c r="P1250" i="8" s="1"/>
  <c r="R746" i="8"/>
  <c r="R745" i="8" s="1"/>
  <c r="R744" i="8" s="1"/>
  <c r="R743" i="8" s="1"/>
  <c r="R742" i="8" s="1"/>
  <c r="R741" i="8" s="1"/>
  <c r="R1163" i="8"/>
  <c r="R1162" i="8" s="1"/>
  <c r="Q766" i="8"/>
  <c r="Q765" i="8" s="1"/>
  <c r="S462" i="8"/>
  <c r="S461" i="8" s="1"/>
  <c r="R572" i="8"/>
  <c r="R799" i="8"/>
  <c r="R798" i="8" s="1"/>
  <c r="R797" i="8" s="1"/>
  <c r="P219" i="8"/>
  <c r="P218" i="8" s="1"/>
  <c r="P217" i="8" s="1"/>
  <c r="R414" i="8"/>
  <c r="R413" i="8" s="1"/>
  <c r="R402" i="8" s="1"/>
  <c r="R401" i="8" s="1"/>
  <c r="Q55" i="8"/>
  <c r="Q7" i="8" s="1"/>
  <c r="Q6" i="8" s="1"/>
  <c r="R139" i="8"/>
  <c r="R138" i="8" s="1"/>
  <c r="R137" i="8" s="1"/>
  <c r="R136" i="8" s="1"/>
  <c r="R135" i="8" s="1"/>
  <c r="N692" i="8"/>
  <c r="N691" i="8" s="1"/>
  <c r="R116" i="8"/>
  <c r="R106" i="8" s="1"/>
  <c r="R105" i="8" s="1"/>
  <c r="R104" i="8" s="1"/>
  <c r="R103" i="8" s="1"/>
  <c r="R102" i="8" s="1"/>
  <c r="S804" i="8"/>
  <c r="N804" i="8"/>
  <c r="N796" i="8" s="1"/>
  <c r="Q1218" i="8"/>
  <c r="Q1217" i="8" s="1"/>
  <c r="R377" i="8"/>
  <c r="R376" i="8" s="1"/>
  <c r="R375" i="8" s="1"/>
  <c r="P282" i="8"/>
  <c r="P281" i="8" s="1"/>
  <c r="R1021" i="8"/>
  <c r="R1020" i="8" s="1"/>
  <c r="R1019" i="8" s="1"/>
  <c r="R1018" i="8" s="1"/>
  <c r="R831" i="8"/>
  <c r="R830" i="8" s="1"/>
  <c r="S507" i="8"/>
  <c r="S501" i="8" s="1"/>
  <c r="S500" i="8" s="1"/>
  <c r="S499" i="8" s="1"/>
  <c r="R1153" i="8"/>
  <c r="R1152" i="8" s="1"/>
  <c r="R1151" i="8" s="1"/>
  <c r="P1202" i="8"/>
  <c r="R847" i="8"/>
  <c r="R1244" i="8"/>
  <c r="R1243" i="8" s="1"/>
  <c r="R1242" i="8" s="1"/>
  <c r="R1241" i="8" s="1"/>
  <c r="P975" i="8"/>
  <c r="P974" i="8" s="1"/>
  <c r="P973" i="8" s="1"/>
  <c r="R1120" i="8"/>
  <c r="R1119" i="8" s="1"/>
  <c r="R1118" i="8" s="1"/>
  <c r="R1110" i="8" s="1"/>
  <c r="R198" i="8"/>
  <c r="R197" i="8" s="1"/>
  <c r="R768" i="8"/>
  <c r="R767" i="8" s="1"/>
  <c r="P1109" i="8"/>
  <c r="P462" i="8"/>
  <c r="P461" i="8" s="1"/>
  <c r="Q661" i="8"/>
  <c r="Q649" i="8" s="1"/>
  <c r="Q1109" i="8"/>
  <c r="R19" i="8"/>
  <c r="R18" i="8" s="1"/>
  <c r="R17" i="8" s="1"/>
  <c r="R16" i="8" s="1"/>
  <c r="S571" i="8"/>
  <c r="R581" i="8"/>
  <c r="R710" i="8"/>
  <c r="Q544" i="8"/>
  <c r="Q543" i="8" s="1"/>
  <c r="R1178" i="8"/>
  <c r="R1172" i="8" s="1"/>
  <c r="R396" i="8"/>
  <c r="R392" i="8" s="1"/>
  <c r="R391" i="8" s="1"/>
  <c r="R390" i="8" s="1"/>
  <c r="R912" i="8"/>
  <c r="R911" i="8" s="1"/>
  <c r="N1109" i="8"/>
  <c r="R81" i="8"/>
  <c r="R80" i="8" s="1"/>
  <c r="R79" i="8" s="1"/>
  <c r="R59" i="8"/>
  <c r="R58" i="8" s="1"/>
  <c r="R57" i="8" s="1"/>
  <c r="R56" i="8" s="1"/>
  <c r="R671" i="8"/>
  <c r="R670" i="8" s="1"/>
  <c r="N55" i="8"/>
  <c r="N7" i="8" s="1"/>
  <c r="N6" i="8" s="1"/>
  <c r="N1161" i="8"/>
  <c r="N1150" i="8" s="1"/>
  <c r="N374" i="8"/>
  <c r="N373" i="8" s="1"/>
  <c r="S1221" i="8"/>
  <c r="S1220" i="8" s="1"/>
  <c r="S1219" i="8" s="1"/>
  <c r="P766" i="8"/>
  <c r="P765" i="8" s="1"/>
  <c r="R698" i="8"/>
  <c r="S1172" i="8"/>
  <c r="S1161" i="8" s="1"/>
  <c r="S1150" i="8" s="1"/>
  <c r="S544" i="8"/>
  <c r="S543" i="8" s="1"/>
  <c r="R187" i="8"/>
  <c r="R186" i="8" s="1"/>
  <c r="R185" i="8" s="1"/>
  <c r="R184" i="8" s="1"/>
  <c r="S282" i="8"/>
  <c r="S281" i="8" s="1"/>
  <c r="P927" i="8"/>
  <c r="Q462" i="8"/>
  <c r="Q461" i="8" s="1"/>
  <c r="P1218" i="8"/>
  <c r="P1217" i="8" s="1"/>
  <c r="R956" i="8"/>
  <c r="R955" i="8" s="1"/>
  <c r="R954" i="8" s="1"/>
  <c r="P1032" i="8"/>
  <c r="P1031" i="8" s="1"/>
  <c r="R301" i="8"/>
  <c r="R300" i="8" s="1"/>
  <c r="R299" i="8" s="1"/>
  <c r="S187" i="8"/>
  <c r="S186" i="8" s="1"/>
  <c r="S185" i="8" s="1"/>
  <c r="S184" i="8" s="1"/>
  <c r="R507" i="8"/>
  <c r="R501" i="8" s="1"/>
  <c r="R500" i="8" s="1"/>
  <c r="R499" i="8" s="1"/>
  <c r="Q927" i="8"/>
  <c r="Q1202" i="8"/>
  <c r="R41" i="8"/>
  <c r="R40" i="8" s="1"/>
  <c r="R39" i="8" s="1"/>
  <c r="R38" i="8" s="1"/>
  <c r="S271" i="8"/>
  <c r="S265" i="8" s="1"/>
  <c r="S264" i="8" s="1"/>
  <c r="S263" i="8" s="1"/>
  <c r="S262" i="8" s="1"/>
  <c r="U782" i="8"/>
  <c r="S927" i="8"/>
  <c r="R817" i="8"/>
  <c r="R283" i="8"/>
  <c r="P804" i="8"/>
  <c r="P796" i="8" s="1"/>
  <c r="Q804" i="8"/>
  <c r="Q796" i="8" s="1"/>
  <c r="R329" i="8"/>
  <c r="Q601" i="8"/>
  <c r="Q600" i="8" s="1"/>
  <c r="Q282" i="8"/>
  <c r="Q281" i="8" s="1"/>
  <c r="S55" i="8"/>
  <c r="S7" i="8" s="1"/>
  <c r="S6" i="8" s="1"/>
  <c r="R813" i="8"/>
  <c r="R448" i="8"/>
  <c r="R443" i="8" s="1"/>
  <c r="R442" i="8" s="1"/>
  <c r="R441" i="8" s="1"/>
  <c r="Q846" i="8"/>
  <c r="N661" i="8"/>
  <c r="N649" i="8" s="1"/>
  <c r="Q692" i="8"/>
  <c r="Q691" i="8" s="1"/>
  <c r="P846" i="8"/>
  <c r="N975" i="8"/>
  <c r="N974" i="8" s="1"/>
  <c r="N973" i="8" s="1"/>
  <c r="N1032" i="8"/>
  <c r="N1031" i="8" s="1"/>
  <c r="R777" i="8"/>
  <c r="R860" i="8"/>
  <c r="N329" i="8"/>
  <c r="R166" i="8"/>
  <c r="R165" i="8" s="1"/>
  <c r="R164" i="8" s="1"/>
  <c r="R163" i="8" s="1"/>
  <c r="R603" i="8"/>
  <c r="R602" i="8" s="1"/>
  <c r="N1202" i="8"/>
  <c r="R1132" i="8"/>
  <c r="R1131" i="8" s="1"/>
  <c r="R1130" i="8" s="1"/>
  <c r="R1129" i="8" s="1"/>
  <c r="R560" i="8"/>
  <c r="U1201" i="8"/>
  <c r="S1199" i="8"/>
  <c r="S1215" i="8"/>
  <c r="S1214" i="8" s="1"/>
  <c r="U1216" i="8"/>
  <c r="R241" i="8"/>
  <c r="R240" i="8" s="1"/>
  <c r="R239" i="8" s="1"/>
  <c r="R1206" i="8"/>
  <c r="R1205" i="8" s="1"/>
  <c r="R1204" i="8" s="1"/>
  <c r="R1203" i="8" s="1"/>
  <c r="R986" i="8"/>
  <c r="R985" i="8" s="1"/>
  <c r="R975" i="8" s="1"/>
  <c r="R974" i="8" s="1"/>
  <c r="S402" i="8"/>
  <c r="S401" i="8" s="1"/>
  <c r="R220" i="8"/>
  <c r="Q975" i="8"/>
  <c r="Q974" i="8" s="1"/>
  <c r="Q973" i="8" s="1"/>
  <c r="R1233" i="8"/>
  <c r="R1232" i="8" s="1"/>
  <c r="R1231" i="8" s="1"/>
  <c r="R929" i="8"/>
  <c r="R928" i="8" s="1"/>
  <c r="Q329" i="8"/>
  <c r="R1034" i="8"/>
  <c r="R1033" i="8" s="1"/>
  <c r="N219" i="8"/>
  <c r="N218" i="8" s="1"/>
  <c r="N217" i="8" s="1"/>
  <c r="R338" i="8"/>
  <c r="R469" i="8"/>
  <c r="P571" i="8"/>
  <c r="N846" i="8"/>
  <c r="R1061" i="8"/>
  <c r="R1060" i="8" s="1"/>
  <c r="P661" i="8"/>
  <c r="P649" i="8" s="1"/>
  <c r="S661" i="8"/>
  <c r="S649" i="8" s="1"/>
  <c r="Q1032" i="8"/>
  <c r="Q1031" i="8" s="1"/>
  <c r="N601" i="8"/>
  <c r="N600" i="8" s="1"/>
  <c r="Q219" i="8"/>
  <c r="Q218" i="8" s="1"/>
  <c r="Q217" i="8" s="1"/>
  <c r="R235" i="8"/>
  <c r="R1310" i="8"/>
  <c r="R1309" i="8" s="1"/>
  <c r="R1292" i="8" s="1"/>
  <c r="R1221" i="8"/>
  <c r="R1220" i="8" s="1"/>
  <c r="R1219" i="8" s="1"/>
  <c r="Q1161" i="8"/>
  <c r="Q1150" i="8" s="1"/>
  <c r="S1032" i="8"/>
  <c r="S1031" i="8" s="1"/>
  <c r="P374" i="8"/>
  <c r="P373" i="8" s="1"/>
  <c r="P1161" i="8"/>
  <c r="P1150" i="8" s="1"/>
  <c r="R1283" i="8"/>
  <c r="R1282" i="8" s="1"/>
  <c r="R1281" i="8" s="1"/>
  <c r="R1280" i="8" s="1"/>
  <c r="R1279" i="8" s="1"/>
  <c r="S374" i="8"/>
  <c r="S373" i="8" s="1"/>
  <c r="T1064" i="8"/>
  <c r="T1189" i="8"/>
  <c r="T683" i="8"/>
  <c r="T811" i="8"/>
  <c r="T1006" i="8"/>
  <c r="T565" i="8"/>
  <c r="T113" i="8"/>
  <c r="S846" i="8"/>
  <c r="N1218" i="8"/>
  <c r="N1217" i="8" s="1"/>
  <c r="N766" i="8"/>
  <c r="N765" i="8" s="1"/>
  <c r="S219" i="8"/>
  <c r="S218" i="8" s="1"/>
  <c r="S217" i="8" s="1"/>
  <c r="T786" i="8"/>
  <c r="T43" i="8"/>
  <c r="T1246" i="8"/>
  <c r="T707" i="8"/>
  <c r="T871" i="8"/>
  <c r="T958" i="8"/>
  <c r="T987" i="8"/>
  <c r="T824" i="8"/>
  <c r="T551" i="8"/>
  <c r="T243" i="8"/>
  <c r="T738" i="8"/>
  <c r="T1023" i="8"/>
  <c r="T533" i="8"/>
  <c r="T227" i="8"/>
  <c r="T192" i="8"/>
  <c r="N927" i="8"/>
  <c r="N544" i="8"/>
  <c r="N543" i="8" s="1"/>
  <c r="T52" i="8"/>
  <c r="T711" i="8"/>
  <c r="P329" i="8"/>
  <c r="T450" i="8"/>
  <c r="T1108" i="8"/>
  <c r="T1106" i="8"/>
  <c r="T647" i="8"/>
  <c r="T645" i="8"/>
  <c r="T655" i="8"/>
  <c r="T653" i="8"/>
  <c r="T680" i="8"/>
  <c r="T1306" i="8"/>
  <c r="T85" i="8"/>
  <c r="T610" i="8"/>
  <c r="R323" i="8" l="1"/>
  <c r="P323" i="8"/>
  <c r="P322" i="8" s="1"/>
  <c r="P321" i="8" s="1"/>
  <c r="P261" i="8" s="1"/>
  <c r="Q323" i="8"/>
  <c r="Q322" i="8" s="1"/>
  <c r="Q321" i="8" s="1"/>
  <c r="Q261" i="8" s="1"/>
  <c r="N323" i="8"/>
  <c r="N322" i="8" s="1"/>
  <c r="N321" i="8" s="1"/>
  <c r="N261" i="8" s="1"/>
  <c r="U1205" i="8"/>
  <c r="U1204" i="8" s="1"/>
  <c r="U1301" i="8"/>
  <c r="U1329" i="8"/>
  <c r="U1293" i="8"/>
  <c r="U1309" i="8"/>
  <c r="U1227" i="8"/>
  <c r="U1238" i="8"/>
  <c r="U1252" i="8"/>
  <c r="U1234" i="8"/>
  <c r="U1215" i="8"/>
  <c r="U1200" i="8"/>
  <c r="T1174" i="8"/>
  <c r="T1173" i="8" s="1"/>
  <c r="U1174" i="8"/>
  <c r="U1142" i="8"/>
  <c r="U1114" i="8"/>
  <c r="U966" i="8"/>
  <c r="U1031" i="8"/>
  <c r="U986" i="8"/>
  <c r="U982" i="8"/>
  <c r="U826" i="8"/>
  <c r="U822" i="8"/>
  <c r="U853" i="8"/>
  <c r="U774" i="8"/>
  <c r="U790" i="8"/>
  <c r="U744" i="8"/>
  <c r="U737" i="8"/>
  <c r="T666" i="8"/>
  <c r="T662" i="8"/>
  <c r="T180" i="8"/>
  <c r="T629" i="8"/>
  <c r="T453" i="8"/>
  <c r="U649" i="8"/>
  <c r="U187" i="8"/>
  <c r="T199" i="8"/>
  <c r="T330" i="8"/>
  <c r="U267" i="8"/>
  <c r="U461" i="8"/>
  <c r="U373" i="8"/>
  <c r="U441" i="8"/>
  <c r="U272" i="8"/>
  <c r="U257" i="8"/>
  <c r="U508" i="8"/>
  <c r="U281" i="8"/>
  <c r="T230" i="8"/>
  <c r="U600" i="8"/>
  <c r="U416" i="8"/>
  <c r="U321" i="8"/>
  <c r="U404" i="8"/>
  <c r="U513" i="8"/>
  <c r="U410" i="8"/>
  <c r="T96" i="8"/>
  <c r="U135" i="8"/>
  <c r="U167" i="8"/>
  <c r="U180" i="8"/>
  <c r="U102" i="8"/>
  <c r="U132" i="8"/>
  <c r="U80" i="8"/>
  <c r="U7" i="8"/>
  <c r="T520" i="8"/>
  <c r="T444" i="8"/>
  <c r="P1197" i="8"/>
  <c r="P1196" i="8" s="1"/>
  <c r="P1195" i="8" s="1"/>
  <c r="P1194" i="8" s="1"/>
  <c r="P1193" i="8" s="1"/>
  <c r="P1192" i="8" s="1"/>
  <c r="P1191" i="8" s="1"/>
  <c r="P1141" i="8" s="1"/>
  <c r="N1197" i="8"/>
  <c r="N1196" i="8" s="1"/>
  <c r="N1195" i="8" s="1"/>
  <c r="N1194" i="8" s="1"/>
  <c r="N1193" i="8" s="1"/>
  <c r="N1192" i="8" s="1"/>
  <c r="N1191" i="8" s="1"/>
  <c r="N1141" i="8" s="1"/>
  <c r="Q1197" i="8"/>
  <c r="Q1196" i="8" s="1"/>
  <c r="Q1195" i="8" s="1"/>
  <c r="Q1194" i="8" s="1"/>
  <c r="Q1193" i="8" s="1"/>
  <c r="Q1192" i="8" s="1"/>
  <c r="Q1191" i="8" s="1"/>
  <c r="Q1141" i="8" s="1"/>
  <c r="U781" i="8"/>
  <c r="T1179" i="8"/>
  <c r="P162" i="8"/>
  <c r="P101" i="8" s="1"/>
  <c r="Q162" i="8"/>
  <c r="Q101" i="8" s="1"/>
  <c r="T694" i="8"/>
  <c r="T457" i="8"/>
  <c r="T805" i="8"/>
  <c r="T612" i="8"/>
  <c r="T116" i="8"/>
  <c r="R462" i="8"/>
  <c r="R461" i="8" s="1"/>
  <c r="N162" i="8"/>
  <c r="N101" i="8" s="1"/>
  <c r="T151" i="8"/>
  <c r="T754" i="8"/>
  <c r="T945" i="8"/>
  <c r="T494" i="8"/>
  <c r="T1199" i="8"/>
  <c r="T798" i="8"/>
  <c r="T221" i="8"/>
  <c r="T950" i="8"/>
  <c r="T900" i="8"/>
  <c r="T852" i="8"/>
  <c r="R196" i="8"/>
  <c r="T577" i="8"/>
  <c r="T1222" i="8"/>
  <c r="T1314" i="8"/>
  <c r="T12" i="8"/>
  <c r="T257" i="8"/>
  <c r="T471" i="8"/>
  <c r="T914" i="8"/>
  <c r="T30" i="8"/>
  <c r="T33" i="8"/>
  <c r="T671" i="8"/>
  <c r="T236" i="8"/>
  <c r="T271" i="8"/>
  <c r="T996" i="8"/>
  <c r="T1206" i="8"/>
  <c r="T340" i="8"/>
  <c r="T507" i="8"/>
  <c r="T68" i="8"/>
  <c r="T623" i="8"/>
  <c r="T1276" i="8"/>
  <c r="T813" i="8"/>
  <c r="T166" i="8"/>
  <c r="L1292" i="8"/>
  <c r="T1079" i="8"/>
  <c r="T746" i="8"/>
  <c r="T1048" i="8"/>
  <c r="T605" i="8"/>
  <c r="T1121" i="8"/>
  <c r="T849" i="8"/>
  <c r="T1227" i="8"/>
  <c r="L252" i="8"/>
  <c r="T832" i="8"/>
  <c r="L281" i="8"/>
  <c r="L135" i="8"/>
  <c r="T1097" i="8"/>
  <c r="T1138" i="8"/>
  <c r="T503" i="8"/>
  <c r="T405" i="8"/>
  <c r="T1334" i="8"/>
  <c r="T326" i="8"/>
  <c r="T1261" i="8"/>
  <c r="T1067" i="8"/>
  <c r="T970" i="8"/>
  <c r="T482" i="8"/>
  <c r="T595" i="8"/>
  <c r="T887" i="8"/>
  <c r="T1213" i="8"/>
  <c r="T75" i="8"/>
  <c r="T1319" i="8"/>
  <c r="T893" i="8"/>
  <c r="T59" i="8"/>
  <c r="L1150" i="8"/>
  <c r="T1325" i="8"/>
  <c r="T1043" i="8"/>
  <c r="T487" i="8"/>
  <c r="T856" i="8"/>
  <c r="T965" i="8"/>
  <c r="L401" i="8"/>
  <c r="L1191" i="8"/>
  <c r="T343" i="8"/>
  <c r="T923" i="8"/>
  <c r="L1142" i="8"/>
  <c r="T432" i="8"/>
  <c r="T431" i="8" s="1"/>
  <c r="T545" i="8"/>
  <c r="T1014" i="8"/>
  <c r="T687" i="8"/>
  <c r="T90" i="8"/>
  <c r="T295" i="8"/>
  <c r="T589" i="8"/>
  <c r="T465" i="8"/>
  <c r="T842" i="8"/>
  <c r="T714" i="8"/>
  <c r="L1031" i="8"/>
  <c r="L732" i="8"/>
  <c r="L102" i="8"/>
  <c r="T285" i="8"/>
  <c r="T702" i="8"/>
  <c r="L498" i="8"/>
  <c r="L765" i="8"/>
  <c r="T359" i="8"/>
  <c r="T131" i="8"/>
  <c r="T874" i="8"/>
  <c r="T1009" i="8"/>
  <c r="T302" i="8"/>
  <c r="L461" i="8"/>
  <c r="L927" i="8"/>
  <c r="L373" i="8"/>
  <c r="T780" i="8"/>
  <c r="T378" i="8"/>
  <c r="T585" i="8"/>
  <c r="T774" i="8"/>
  <c r="T477" i="8"/>
  <c r="T291" i="8"/>
  <c r="T1133" i="8"/>
  <c r="L973" i="8"/>
  <c r="L321" i="8"/>
  <c r="T1093" i="8"/>
  <c r="T208" i="8"/>
  <c r="T20" i="8"/>
  <c r="T159" i="8"/>
  <c r="T369" i="8"/>
  <c r="T1234" i="8"/>
  <c r="T637" i="8"/>
  <c r="L600" i="8"/>
  <c r="T1297" i="8"/>
  <c r="T861" i="8"/>
  <c r="T1168" i="8"/>
  <c r="T1040" i="8"/>
  <c r="T908" i="8"/>
  <c r="T245" i="8"/>
  <c r="T536" i="8"/>
  <c r="T729" i="8"/>
  <c r="T267" i="8"/>
  <c r="T140" i="8"/>
  <c r="T335" i="8"/>
  <c r="T836" i="8"/>
  <c r="T317" i="8"/>
  <c r="T567" i="8"/>
  <c r="T790" i="8"/>
  <c r="T616" i="8"/>
  <c r="T1183" i="8"/>
  <c r="L633" i="8"/>
  <c r="T1072" i="8"/>
  <c r="T961" i="8"/>
  <c r="T1113" i="8"/>
  <c r="T409" i="8"/>
  <c r="T818" i="8"/>
  <c r="T810" i="8"/>
  <c r="T935" i="8"/>
  <c r="L127" i="8"/>
  <c r="T1086" i="8"/>
  <c r="T573" i="8"/>
  <c r="T415" i="8"/>
  <c r="T826" i="8"/>
  <c r="T1157" i="8"/>
  <c r="T760" i="8"/>
  <c r="T1056" i="8"/>
  <c r="T556" i="8"/>
  <c r="T419" i="8"/>
  <c r="T1164" i="8"/>
  <c r="L794" i="8"/>
  <c r="L1251" i="8"/>
  <c r="T865" i="8"/>
  <c r="L80" i="8"/>
  <c r="L441" i="8"/>
  <c r="T1082" i="8"/>
  <c r="T769" i="8"/>
  <c r="T723" i="8"/>
  <c r="L741" i="8"/>
  <c r="T385" i="8"/>
  <c r="T382" i="8"/>
  <c r="T982" i="8"/>
  <c r="T941" i="8"/>
  <c r="T1147" i="8"/>
  <c r="T203" i="8"/>
  <c r="L7" i="8"/>
  <c r="T1036" i="8"/>
  <c r="T214" i="8"/>
  <c r="T999" i="8"/>
  <c r="T1256" i="8"/>
  <c r="T426" i="8"/>
  <c r="T123" i="8"/>
  <c r="T348" i="8"/>
  <c r="T1289" i="8"/>
  <c r="P542" i="8"/>
  <c r="P498" i="8" s="1"/>
  <c r="P372" i="8" s="1"/>
  <c r="Q648" i="8"/>
  <c r="Q633" i="8" s="1"/>
  <c r="Q599" i="8" s="1"/>
  <c r="S1218" i="8"/>
  <c r="S1217" i="8" s="1"/>
  <c r="R544" i="8"/>
  <c r="R543" i="8" s="1"/>
  <c r="S796" i="8"/>
  <c r="S795" i="8" s="1"/>
  <c r="S794" i="8" s="1"/>
  <c r="S764" i="8" s="1"/>
  <c r="P1030" i="8"/>
  <c r="S542" i="8"/>
  <c r="S498" i="8" s="1"/>
  <c r="S372" i="8" s="1"/>
  <c r="R374" i="8"/>
  <c r="R373" i="8" s="1"/>
  <c r="N542" i="8"/>
  <c r="N498" i="8" s="1"/>
  <c r="N372" i="8" s="1"/>
  <c r="R804" i="8"/>
  <c r="R796" i="8" s="1"/>
  <c r="Q542" i="8"/>
  <c r="Q498" i="8" s="1"/>
  <c r="Q372" i="8" s="1"/>
  <c r="S1030" i="8"/>
  <c r="R1202" i="8"/>
  <c r="S1213" i="8"/>
  <c r="S1212" i="8" s="1"/>
  <c r="S1211" i="8" s="1"/>
  <c r="S1202" i="8" s="1"/>
  <c r="N648" i="8"/>
  <c r="N633" i="8" s="1"/>
  <c r="N599" i="8" s="1"/>
  <c r="R571" i="8"/>
  <c r="R55" i="8"/>
  <c r="R7" i="8" s="1"/>
  <c r="R6" i="8" s="1"/>
  <c r="Q1030" i="8"/>
  <c r="P648" i="8"/>
  <c r="P633" i="8" s="1"/>
  <c r="P599" i="8" s="1"/>
  <c r="Q795" i="8"/>
  <c r="Q794" i="8" s="1"/>
  <c r="Q764" i="8" s="1"/>
  <c r="R846" i="8"/>
  <c r="R1161" i="8"/>
  <c r="R1150" i="8" s="1"/>
  <c r="R973" i="8"/>
  <c r="R766" i="8"/>
  <c r="R765" i="8" s="1"/>
  <c r="R219" i="8"/>
  <c r="R218" i="8" s="1"/>
  <c r="R217" i="8" s="1"/>
  <c r="R927" i="8"/>
  <c r="R1109" i="8"/>
  <c r="N1030" i="8"/>
  <c r="R282" i="8"/>
  <c r="R281" i="8" s="1"/>
  <c r="R692" i="8"/>
  <c r="R691" i="8" s="1"/>
  <c r="P795" i="8"/>
  <c r="P794" i="8" s="1"/>
  <c r="P764" i="8" s="1"/>
  <c r="S162" i="8"/>
  <c r="S101" i="8" s="1"/>
  <c r="S261" i="8"/>
  <c r="S648" i="8"/>
  <c r="S633" i="8" s="1"/>
  <c r="S599" i="8" s="1"/>
  <c r="R1218" i="8"/>
  <c r="R1217" i="8" s="1"/>
  <c r="R601" i="8"/>
  <c r="R600" i="8" s="1"/>
  <c r="R322" i="8"/>
  <c r="R321" i="8" s="1"/>
  <c r="N795" i="8"/>
  <c r="N794" i="8" s="1"/>
  <c r="N764" i="8" s="1"/>
  <c r="R661" i="8"/>
  <c r="R649" i="8" s="1"/>
  <c r="R1032" i="8"/>
  <c r="R1031" i="8" s="1"/>
  <c r="T42" i="8"/>
  <c r="T564" i="8"/>
  <c r="T1188" i="8"/>
  <c r="T1022" i="8"/>
  <c r="T737" i="8"/>
  <c r="T1052" i="8"/>
  <c r="T242" i="8"/>
  <c r="T706" i="8"/>
  <c r="T112" i="8"/>
  <c r="T396" i="8"/>
  <c r="T51" i="8"/>
  <c r="T532" i="8"/>
  <c r="T1273" i="8"/>
  <c r="T550" i="8"/>
  <c r="T1245" i="8"/>
  <c r="T785" i="8"/>
  <c r="T823" i="8"/>
  <c r="T226" i="8"/>
  <c r="T1063" i="8"/>
  <c r="T187" i="8"/>
  <c r="T957" i="8"/>
  <c r="T870" i="8"/>
  <c r="T1005" i="8"/>
  <c r="T449" i="8"/>
  <c r="T644" i="8"/>
  <c r="T1305" i="8"/>
  <c r="T652" i="8"/>
  <c r="T609" i="8"/>
  <c r="T84" i="8"/>
  <c r="T679" i="8"/>
  <c r="T1105" i="8"/>
  <c r="U186" i="8" l="1"/>
  <c r="U185" i="8" s="1"/>
  <c r="U1292" i="8"/>
  <c r="U1233" i="8"/>
  <c r="U1251" i="8"/>
  <c r="U1221" i="8"/>
  <c r="U1214" i="8"/>
  <c r="U1203" i="8"/>
  <c r="U1173" i="8"/>
  <c r="U1199" i="8"/>
  <c r="U1113" i="8"/>
  <c r="T1096" i="8"/>
  <c r="U977" i="8"/>
  <c r="T930" i="8"/>
  <c r="T918" i="8"/>
  <c r="U985" i="8"/>
  <c r="U965" i="8"/>
  <c r="U817" i="8"/>
  <c r="U852" i="8"/>
  <c r="U780" i="8"/>
  <c r="U789" i="8"/>
  <c r="U773" i="8"/>
  <c r="T718" i="8"/>
  <c r="U736" i="8"/>
  <c r="U743" i="8"/>
  <c r="T670" i="8"/>
  <c r="T179" i="8"/>
  <c r="T628" i="8"/>
  <c r="T95" i="8"/>
  <c r="U648" i="8"/>
  <c r="T519" i="8"/>
  <c r="U409" i="8"/>
  <c r="U403" i="8"/>
  <c r="U415" i="8"/>
  <c r="U507" i="8"/>
  <c r="U271" i="8"/>
  <c r="U266" i="8"/>
  <c r="U256" i="8"/>
  <c r="T207" i="8"/>
  <c r="U166" i="8"/>
  <c r="U131" i="8"/>
  <c r="U179" i="8"/>
  <c r="U79" i="8"/>
  <c r="R1197" i="8"/>
  <c r="R1196" i="8" s="1"/>
  <c r="R1195" i="8" s="1"/>
  <c r="R1194" i="8" s="1"/>
  <c r="R1193" i="8" s="1"/>
  <c r="R1192" i="8" s="1"/>
  <c r="R1191" i="8" s="1"/>
  <c r="R1141" i="8" s="1"/>
  <c r="T797" i="8"/>
  <c r="S1197" i="8"/>
  <c r="S1196" i="8" s="1"/>
  <c r="S1195" i="8" s="1"/>
  <c r="S1194" i="8" s="1"/>
  <c r="S1193" i="8" s="1"/>
  <c r="S1192" i="8" s="1"/>
  <c r="S1191" i="8" s="1"/>
  <c r="S1141" i="8" s="1"/>
  <c r="T753" i="8"/>
  <c r="T693" i="8"/>
  <c r="T899" i="8"/>
  <c r="T944" i="8"/>
  <c r="T493" i="8"/>
  <c r="T1313" i="8"/>
  <c r="T1221" i="8"/>
  <c r="T913" i="8"/>
  <c r="T150" i="8"/>
  <c r="T256" i="8"/>
  <c r="T470" i="8"/>
  <c r="T949" i="8"/>
  <c r="R162" i="8"/>
  <c r="R101" i="8" s="1"/>
  <c r="T572" i="8"/>
  <c r="T1205" i="8"/>
  <c r="T67" i="8"/>
  <c r="T11" i="8"/>
  <c r="T622" i="8"/>
  <c r="T165" i="8"/>
  <c r="T235" i="8"/>
  <c r="T710" i="8"/>
  <c r="L101" i="8"/>
  <c r="T339" i="8"/>
  <c r="T986" i="8"/>
  <c r="T19" i="8"/>
  <c r="T1272" i="8"/>
  <c r="T1283" i="8"/>
  <c r="T213" i="8"/>
  <c r="T1153" i="8"/>
  <c r="T907" i="8"/>
  <c r="T1233" i="8"/>
  <c r="T773" i="8"/>
  <c r="T1324" i="8"/>
  <c r="T1318" i="8"/>
  <c r="T1212" i="8"/>
  <c r="T594" i="8"/>
  <c r="T481" i="8"/>
  <c r="T1066" i="8"/>
  <c r="T1260" i="8"/>
  <c r="T1333" i="8"/>
  <c r="T502" i="8"/>
  <c r="T848" i="8"/>
  <c r="T604" i="8"/>
  <c r="T198" i="8"/>
  <c r="T940" i="8"/>
  <c r="L764" i="8"/>
  <c r="T1163" i="8"/>
  <c r="T759" i="8"/>
  <c r="T1071" i="8"/>
  <c r="T1296" i="8"/>
  <c r="L372" i="8"/>
  <c r="T1008" i="8"/>
  <c r="T284" i="8"/>
  <c r="T464" i="8"/>
  <c r="T294" i="8"/>
  <c r="T122" i="8"/>
  <c r="T158" i="8"/>
  <c r="L261" i="8"/>
  <c r="T290" i="8"/>
  <c r="T377" i="8"/>
  <c r="T745" i="8"/>
  <c r="T220" i="8"/>
  <c r="T347" i="8"/>
  <c r="T425" i="8"/>
  <c r="T1035" i="8"/>
  <c r="T1055" i="8"/>
  <c r="T1112" i="8"/>
  <c r="T789" i="8"/>
  <c r="T831" i="8"/>
  <c r="T334" i="8"/>
  <c r="T266" i="8"/>
  <c r="T728" i="8"/>
  <c r="T1039" i="8"/>
  <c r="T636" i="8"/>
  <c r="T368" i="8"/>
  <c r="T1092" i="8"/>
  <c r="T1132" i="8"/>
  <c r="T476" i="8"/>
  <c r="T581" i="8"/>
  <c r="T779" i="8"/>
  <c r="T130" i="8"/>
  <c r="T686" i="8"/>
  <c r="T892" i="8"/>
  <c r="T886" i="8"/>
  <c r="T969" i="8"/>
  <c r="T878" i="8"/>
  <c r="T325" i="8"/>
  <c r="T404" i="8"/>
  <c r="T1120" i="8"/>
  <c r="T1047" i="8"/>
  <c r="T1078" i="8"/>
  <c r="T1255" i="8"/>
  <c r="T408" i="8"/>
  <c r="L599" i="8"/>
  <c r="T139" i="8"/>
  <c r="T186" i="8"/>
  <c r="T1146" i="8"/>
  <c r="T977" i="8"/>
  <c r="L79" i="8"/>
  <c r="L1250" i="8"/>
  <c r="T414" i="8"/>
  <c r="L1141" i="8"/>
  <c r="T316" i="8"/>
  <c r="T301" i="8"/>
  <c r="T358" i="8"/>
  <c r="T698" i="8"/>
  <c r="L1030" i="8"/>
  <c r="T841" i="8"/>
  <c r="T588" i="8"/>
  <c r="T89" i="8"/>
  <c r="T1013" i="8"/>
  <c r="T486" i="8"/>
  <c r="T58" i="8"/>
  <c r="R542" i="8"/>
  <c r="R498" i="8" s="1"/>
  <c r="R372" i="8" s="1"/>
  <c r="R648" i="8"/>
  <c r="R633" i="8" s="1"/>
  <c r="R599" i="8" s="1"/>
  <c r="R795" i="8"/>
  <c r="R794" i="8" s="1"/>
  <c r="R764" i="8" s="1"/>
  <c r="R1030" i="8"/>
  <c r="R261" i="8"/>
  <c r="Q100" i="8"/>
  <c r="Q1337" i="8" s="1"/>
  <c r="P100" i="8"/>
  <c r="P1337" i="8" s="1"/>
  <c r="N100" i="8"/>
  <c r="N1337" i="8" s="1"/>
  <c r="T1004" i="8"/>
  <c r="T1244" i="8"/>
  <c r="T549" i="8"/>
  <c r="T560" i="8"/>
  <c r="T41" i="8"/>
  <c r="T869" i="8"/>
  <c r="T1062" i="8"/>
  <c r="T822" i="8"/>
  <c r="T50" i="8"/>
  <c r="T241" i="8"/>
  <c r="T1051" i="8"/>
  <c r="T1187" i="8"/>
  <c r="T809" i="8"/>
  <c r="T526" i="8"/>
  <c r="T736" i="8"/>
  <c r="T784" i="8"/>
  <c r="T392" i="8"/>
  <c r="T106" i="8"/>
  <c r="T1021" i="8"/>
  <c r="T448" i="8"/>
  <c r="T1104" i="8"/>
  <c r="T678" i="8"/>
  <c r="T83" i="8"/>
  <c r="T608" i="8"/>
  <c r="T651" i="8"/>
  <c r="T1304" i="8"/>
  <c r="T643" i="8"/>
  <c r="U1250" i="8" l="1"/>
  <c r="U1220" i="8"/>
  <c r="U1232" i="8"/>
  <c r="U1213" i="8"/>
  <c r="U1172" i="8"/>
  <c r="U1112" i="8"/>
  <c r="U956" i="8"/>
  <c r="U976" i="8"/>
  <c r="T898" i="8"/>
  <c r="U847" i="8"/>
  <c r="U796" i="8"/>
  <c r="U768" i="8"/>
  <c r="U779" i="8"/>
  <c r="U742" i="8"/>
  <c r="U735" i="8"/>
  <c r="T627" i="8"/>
  <c r="T178" i="8"/>
  <c r="T94" i="8"/>
  <c r="T518" i="8"/>
  <c r="U633" i="8"/>
  <c r="U501" i="8"/>
  <c r="U255" i="8"/>
  <c r="U265" i="8"/>
  <c r="U414" i="8"/>
  <c r="U408" i="8"/>
  <c r="U165" i="8"/>
  <c r="U178" i="8"/>
  <c r="U130" i="8"/>
  <c r="U184" i="8"/>
  <c r="U6" i="8"/>
  <c r="T149" i="8"/>
  <c r="T1220" i="8"/>
  <c r="T1312" i="8"/>
  <c r="T492" i="8"/>
  <c r="T1204" i="8"/>
  <c r="T621" i="8"/>
  <c r="T912" i="8"/>
  <c r="T255" i="8"/>
  <c r="T66" i="8"/>
  <c r="T10" i="8"/>
  <c r="T985" i="8"/>
  <c r="T164" i="8"/>
  <c r="T956" i="8"/>
  <c r="T338" i="8"/>
  <c r="T219" i="8"/>
  <c r="T185" i="8"/>
  <c r="T18" i="8"/>
  <c r="T744" i="8"/>
  <c r="T1077" i="8"/>
  <c r="T1119" i="8"/>
  <c r="T873" i="8"/>
  <c r="T891" i="8"/>
  <c r="T830" i="8"/>
  <c r="T1070" i="8"/>
  <c r="T840" i="8"/>
  <c r="T315" i="8"/>
  <c r="T138" i="8"/>
  <c r="T364" i="8"/>
  <c r="T265" i="8"/>
  <c r="T1111" i="8"/>
  <c r="T758" i="8"/>
  <c r="L6" i="8"/>
  <c r="T206" i="8"/>
  <c r="T413" i="8"/>
  <c r="T1254" i="8"/>
  <c r="T1131" i="8"/>
  <c r="T1091" i="8"/>
  <c r="T635" i="8"/>
  <c r="T727" i="8"/>
  <c r="T329" i="8"/>
  <c r="T424" i="8"/>
  <c r="T289" i="8"/>
  <c r="T157" i="8"/>
  <c r="T1162" i="8"/>
  <c r="T480" i="8"/>
  <c r="T1211" i="8"/>
  <c r="T1323" i="8"/>
  <c r="T1232" i="8"/>
  <c r="T1152" i="8"/>
  <c r="T1282" i="8"/>
  <c r="T430" i="8"/>
  <c r="T357" i="8"/>
  <c r="T403" i="8"/>
  <c r="T376" i="8"/>
  <c r="T501" i="8"/>
  <c r="T1259" i="8"/>
  <c r="T57" i="8"/>
  <c r="T88" i="8"/>
  <c r="T1145" i="8"/>
  <c r="T885" i="8"/>
  <c r="T463" i="8"/>
  <c r="T1295" i="8"/>
  <c r="T939" i="8"/>
  <c r="T1012" i="8"/>
  <c r="T300" i="8"/>
  <c r="T976" i="8"/>
  <c r="T324" i="8"/>
  <c r="T129" i="8"/>
  <c r="T778" i="8"/>
  <c r="T475" i="8"/>
  <c r="T768" i="8"/>
  <c r="L100" i="8"/>
  <c r="T197" i="8"/>
  <c r="T847" i="8"/>
  <c r="T1332" i="8"/>
  <c r="T593" i="8"/>
  <c r="T1317" i="8"/>
  <c r="T212" i="8"/>
  <c r="T571" i="8"/>
  <c r="T804" i="8"/>
  <c r="T817" i="8"/>
  <c r="T1034" i="8"/>
  <c r="T391" i="8"/>
  <c r="T525" i="8"/>
  <c r="T240" i="8"/>
  <c r="T1020" i="8"/>
  <c r="T1178" i="8"/>
  <c r="T544" i="8"/>
  <c r="T105" i="8"/>
  <c r="T860" i="8"/>
  <c r="T40" i="8"/>
  <c r="T1243" i="8"/>
  <c r="T1003" i="8"/>
  <c r="T735" i="8"/>
  <c r="T1061" i="8"/>
  <c r="T661" i="8"/>
  <c r="T443" i="8"/>
  <c r="T1303" i="8"/>
  <c r="T1103" i="8"/>
  <c r="T642" i="8"/>
  <c r="T603" i="8"/>
  <c r="T82" i="8"/>
  <c r="T323" i="8" l="1"/>
  <c r="U1231" i="8"/>
  <c r="U1219" i="8"/>
  <c r="U1212" i="8"/>
  <c r="U1197" i="8"/>
  <c r="U1161" i="8"/>
  <c r="T177" i="8"/>
  <c r="U1111" i="8"/>
  <c r="U975" i="8"/>
  <c r="U955" i="8"/>
  <c r="U846" i="8"/>
  <c r="T626" i="8"/>
  <c r="U778" i="8"/>
  <c r="U767" i="8"/>
  <c r="U734" i="8"/>
  <c r="U741" i="8"/>
  <c r="U264" i="8"/>
  <c r="U413" i="8"/>
  <c r="U254" i="8"/>
  <c r="U500" i="8"/>
  <c r="U129" i="8"/>
  <c r="U177" i="8"/>
  <c r="U164" i="8"/>
  <c r="T148" i="8"/>
  <c r="T1203" i="8"/>
  <c r="T1219" i="8"/>
  <c r="T620" i="8"/>
  <c r="T1311" i="8"/>
  <c r="T491" i="8"/>
  <c r="T911" i="8"/>
  <c r="T254" i="8"/>
  <c r="T239" i="8"/>
  <c r="T9" i="8"/>
  <c r="T897" i="8"/>
  <c r="T163" i="8"/>
  <c r="T184" i="8"/>
  <c r="T955" i="8"/>
  <c r="T17" i="8"/>
  <c r="T218" i="8"/>
  <c r="T929" i="8"/>
  <c r="T692" i="8"/>
  <c r="T743" i="8"/>
  <c r="T283" i="8"/>
  <c r="L1337" i="8"/>
  <c r="T137" i="8"/>
  <c r="T641" i="8"/>
  <c r="T975" i="8"/>
  <c r="T500" i="8"/>
  <c r="T1231" i="8"/>
  <c r="T777" i="8"/>
  <c r="T469" i="8"/>
  <c r="T128" i="8"/>
  <c r="T1294" i="8"/>
  <c r="T56" i="8"/>
  <c r="T1281" i="8"/>
  <c r="T156" i="8"/>
  <c r="T423" i="8"/>
  <c r="T363" i="8"/>
  <c r="T1118" i="8"/>
  <c r="T429" i="8"/>
  <c r="T1151" i="8"/>
  <c r="T264" i="8"/>
  <c r="T602" i="8"/>
  <c r="T1331" i="8"/>
  <c r="T196" i="8"/>
  <c r="T767" i="8"/>
  <c r="T375" i="8"/>
  <c r="T1076" i="8"/>
  <c r="T299" i="8"/>
  <c r="T1144" i="8"/>
  <c r="T634" i="8"/>
  <c r="T1130" i="8"/>
  <c r="T39" i="8"/>
  <c r="T734" i="8"/>
  <c r="T846" i="8"/>
  <c r="T104" i="8"/>
  <c r="T390" i="8"/>
  <c r="T1060" i="8"/>
  <c r="T1242" i="8"/>
  <c r="T543" i="8"/>
  <c r="T1172" i="8"/>
  <c r="T1033" i="8"/>
  <c r="T796" i="8"/>
  <c r="T1019" i="8"/>
  <c r="T524" i="8"/>
  <c r="T442" i="8"/>
  <c r="T1090" i="8"/>
  <c r="T1302" i="8"/>
  <c r="T81" i="8"/>
  <c r="U1218" i="8" l="1"/>
  <c r="U1211" i="8"/>
  <c r="T1202" i="8"/>
  <c r="U1150" i="8"/>
  <c r="U1196" i="8"/>
  <c r="T176" i="8"/>
  <c r="U1110" i="8"/>
  <c r="T928" i="8"/>
  <c r="U954" i="8"/>
  <c r="U974" i="8"/>
  <c r="U795" i="8"/>
  <c r="U777" i="8"/>
  <c r="U733" i="8"/>
  <c r="U499" i="8"/>
  <c r="U402" i="8"/>
  <c r="U253" i="8"/>
  <c r="U263" i="8"/>
  <c r="U176" i="8"/>
  <c r="U163" i="8"/>
  <c r="U128" i="8"/>
  <c r="T1197" i="8"/>
  <c r="T1310" i="8"/>
  <c r="T253" i="8"/>
  <c r="T8" i="8"/>
  <c r="T884" i="8"/>
  <c r="T16" i="8"/>
  <c r="T954" i="8"/>
  <c r="T766" i="8"/>
  <c r="T691" i="8"/>
  <c r="T742" i="8"/>
  <c r="T282" i="8"/>
  <c r="T322" i="8"/>
  <c r="T1293" i="8"/>
  <c r="T462" i="8"/>
  <c r="T1280" i="8"/>
  <c r="T1218" i="8"/>
  <c r="T542" i="8"/>
  <c r="T1143" i="8"/>
  <c r="T1110" i="8"/>
  <c r="T155" i="8"/>
  <c r="T499" i="8"/>
  <c r="T974" i="8"/>
  <c r="T402" i="8"/>
  <c r="T1330" i="8"/>
  <c r="T263" i="8"/>
  <c r="T55" i="8"/>
  <c r="T127" i="8"/>
  <c r="T356" i="8"/>
  <c r="T136" i="8"/>
  <c r="T1129" i="8"/>
  <c r="T1018" i="8"/>
  <c r="T374" i="8"/>
  <c r="T103" i="8"/>
  <c r="T217" i="8"/>
  <c r="T1161" i="8"/>
  <c r="T1241" i="8"/>
  <c r="T517" i="8"/>
  <c r="T795" i="8"/>
  <c r="T733" i="8"/>
  <c r="T38" i="8"/>
  <c r="T441" i="8"/>
  <c r="T1301" i="8"/>
  <c r="T80" i="8"/>
  <c r="T1032" i="8"/>
  <c r="T640" i="8"/>
  <c r="T601" i="8"/>
  <c r="U794" i="8" l="1"/>
  <c r="U1217" i="8"/>
  <c r="U1202" i="8"/>
  <c r="U1195" i="8"/>
  <c r="T1196" i="8"/>
  <c r="U1109" i="8"/>
  <c r="U927" i="8"/>
  <c r="U973" i="8"/>
  <c r="U766" i="8"/>
  <c r="U732" i="8"/>
  <c r="U401" i="8"/>
  <c r="U262" i="8"/>
  <c r="T281" i="8"/>
  <c r="U252" i="8"/>
  <c r="U498" i="8"/>
  <c r="U162" i="8"/>
  <c r="U127" i="8"/>
  <c r="T1309" i="8"/>
  <c r="T252" i="8"/>
  <c r="T927" i="8"/>
  <c r="T765" i="8"/>
  <c r="T741" i="8"/>
  <c r="T1217" i="8"/>
  <c r="T973" i="8"/>
  <c r="T1329" i="8"/>
  <c r="T1142" i="8"/>
  <c r="T1279" i="8"/>
  <c r="T461" i="8"/>
  <c r="T1109" i="8"/>
  <c r="T7" i="8"/>
  <c r="T321" i="8"/>
  <c r="T262" i="8"/>
  <c r="T401" i="8"/>
  <c r="T135" i="8"/>
  <c r="T732" i="8"/>
  <c r="T498" i="8"/>
  <c r="T794" i="8"/>
  <c r="T1150" i="8"/>
  <c r="T102" i="8"/>
  <c r="T162" i="8"/>
  <c r="T373" i="8"/>
  <c r="T1031" i="8"/>
  <c r="T79" i="8"/>
  <c r="T600" i="8"/>
  <c r="T1195" i="8" l="1"/>
  <c r="U1194" i="8"/>
  <c r="U1030" i="8"/>
  <c r="U765" i="8"/>
  <c r="U599" i="8"/>
  <c r="U372" i="8"/>
  <c r="U261" i="8"/>
  <c r="U101" i="8"/>
  <c r="T1292" i="8"/>
  <c r="T764" i="8"/>
  <c r="T261" i="8"/>
  <c r="T372" i="8"/>
  <c r="T101" i="8"/>
  <c r="T6" i="8"/>
  <c r="T1030" i="8"/>
  <c r="U1193" i="8" l="1"/>
  <c r="T1194" i="8"/>
  <c r="U764" i="8"/>
  <c r="T658" i="8"/>
  <c r="T1193" i="8" l="1"/>
  <c r="U1192" i="8"/>
  <c r="T657" i="8"/>
  <c r="U1191" i="8" l="1"/>
  <c r="T1192" i="8"/>
  <c r="T656" i="8"/>
  <c r="T1191" i="8" l="1"/>
  <c r="U1141" i="8"/>
  <c r="T650" i="8"/>
  <c r="U100" i="8" l="1"/>
  <c r="T1141" i="8"/>
  <c r="T649" i="8"/>
  <c r="U1337" i="8" l="1"/>
  <c r="T648" i="8"/>
  <c r="T633" i="8" l="1"/>
  <c r="T599" i="8" l="1"/>
  <c r="R1267" i="8" l="1"/>
  <c r="R1266" i="8" s="1"/>
  <c r="R1265" i="8" s="1"/>
  <c r="R1264" i="8" s="1"/>
  <c r="R1253" i="8" s="1"/>
  <c r="R1252" i="8" s="1"/>
  <c r="R1251" i="8" s="1"/>
  <c r="R1250" i="8" s="1"/>
  <c r="R100" i="8" s="1"/>
  <c r="R1337" i="8" s="1"/>
  <c r="S1267" i="8"/>
  <c r="S1266" i="8" s="1"/>
  <c r="S1265" i="8" s="1"/>
  <c r="S1264" i="8" s="1"/>
  <c r="S1253" i="8" s="1"/>
  <c r="S1252" i="8" s="1"/>
  <c r="S1251" i="8" s="1"/>
  <c r="S1250" i="8" s="1"/>
  <c r="S100" i="8" s="1"/>
  <c r="S1337" i="8" s="1"/>
  <c r="T1267" i="8" l="1"/>
  <c r="T1266" i="8" l="1"/>
  <c r="T1265" i="8" l="1"/>
  <c r="T1264" i="8" l="1"/>
  <c r="T1253" i="8" l="1"/>
  <c r="T1252" i="8" l="1"/>
  <c r="T1251" i="8" l="1"/>
  <c r="T1250" i="8" l="1"/>
  <c r="T100" i="8" l="1"/>
  <c r="T1337" i="8" l="1"/>
</calcChain>
</file>

<file path=xl/comments1.xml><?xml version="1.0" encoding="utf-8"?>
<comments xmlns="http://schemas.openxmlformats.org/spreadsheetml/2006/main">
  <authors>
    <author>Людмила Фатхиева</author>
  </authors>
  <commentList>
    <comment ref="H572" authorId="0" shapeId="0">
      <text>
        <r>
          <rPr>
            <b/>
            <sz val="9"/>
            <color indexed="81"/>
            <rFont val="Tahoma"/>
            <family val="2"/>
            <charset val="204"/>
          </rPr>
          <t>Людмила Фатхиева:</t>
        </r>
        <r>
          <rPr>
            <sz val="9"/>
            <color indexed="81"/>
            <rFont val="Tahoma"/>
            <family val="2"/>
            <charset val="204"/>
          </rPr>
          <t xml:space="preserve">
разыменовывам основное меропритяие</t>
        </r>
      </text>
    </comment>
  </commentList>
</comments>
</file>

<file path=xl/sharedStrings.xml><?xml version="1.0" encoding="utf-8"?>
<sst xmlns="http://schemas.openxmlformats.org/spreadsheetml/2006/main" count="2853" uniqueCount="784">
  <si>
    <t>Основное мероприятие " Создание условий для удовлетворения потребности населения муниципального образования в оказании услуг в сфере физической культуры и спорта (содержание учреждений), предоставление в пользование населению спортивных сооружений"</t>
  </si>
  <si>
    <t>Основное мероприятие "Спортивные мероприятия направленные на развитие детско-юношеского спорта"</t>
  </si>
  <si>
    <t>Основное мероприятие "Содействие профориентации и карьерным устремлениям молодежи"</t>
  </si>
  <si>
    <t>Основное мероприятие "Социализация детей и молодых людей, оказавшихся в трудной жизненной ситуации"</t>
  </si>
  <si>
    <t>Основное мероприятие "Обеспечение развития молодежной политики и патриотического воспитания граждан Российской Федерации"</t>
  </si>
  <si>
    <t>Основное мероприятие "Организация отдыха и оздоровления детей"</t>
  </si>
  <si>
    <t>Оплата стоимости питания детей школьного возраста в оздоровительных лагерях с дневным пребыванием детей</t>
  </si>
  <si>
    <t>Осуществление отдельного государственного полномочия по организации отдыха и оздоровления детей</t>
  </si>
  <si>
    <t>Оплата стоимости питания детей школьного возраста в оздоровительных лагерях с дневным пребыванием детей за счет средств бюджета города</t>
  </si>
  <si>
    <t>S2050</t>
  </si>
  <si>
    <t>Основное мероприятие "Обеспечение деятельности обслуживающих организаций"</t>
  </si>
  <si>
    <t>Муниципальная программа "Развитие гражданского общества муниципального образования городской округ город Пыть-Ях на 2016-2020 годы"</t>
  </si>
  <si>
    <t xml:space="preserve">Подпрограмма "Поддержка социально ориентированных некоммерческих организаций и содействие развитию гражданского общества на территории муниципального образования городской округ город Пыть-Ях на 2016-2020 годы" </t>
  </si>
  <si>
    <t>Основное мероприятие "Оказание финансовой поддержки социально ориентированным негосударственным некоммерческим организациям путем предоставления на конкурсной основе субсидий (грантов)"</t>
  </si>
  <si>
    <t>Подпрограмма "Повышение качества культурных услуг, предоставляемых в области библиотечного, музейного и архивного дела"</t>
  </si>
  <si>
    <t>Основное мероприятие "Развитие библиотечного дела"</t>
  </si>
  <si>
    <t>Комплектование книжных фондов библиотек муниципальных образований и государственных библиотек городов Москвы и Санкт-Петербурга</t>
  </si>
  <si>
    <t>Модернизация общедоступных муниципальных библиотек</t>
  </si>
  <si>
    <t>Модернизация общедоступных муниципальных библиотек за счет средств бюджета города</t>
  </si>
  <si>
    <t>S2070</t>
  </si>
  <si>
    <t>Основное мероприятие "Развитие музейного дела"</t>
  </si>
  <si>
    <t>Подпрограмма "Профессиональное искусство и самодеятельное художественное творчество"</t>
  </si>
  <si>
    <t>Основное мероприятие "Сохранение и развитие народных художественных промыслов и ремесел, народной культуры и самодеятельного (любительского) художественного творчества"</t>
  </si>
  <si>
    <t>Подпрограмма "Продвижение туристских возможностей автономного округа на российском и международном рынках"</t>
  </si>
  <si>
    <t>Уплата иных платежей</t>
  </si>
  <si>
    <t>Мероприятия по обеспечению продовольственной безопасности</t>
  </si>
  <si>
    <t>07.6.00.00000</t>
  </si>
  <si>
    <t>Основное мероприятие "Обеспечение продовольственной безопасности"</t>
  </si>
  <si>
    <t>07.6.01.00000</t>
  </si>
  <si>
    <t>Осуществление полномочий по проведению Всероссийской сельскохозяйственной переписи в 2016 году</t>
  </si>
  <si>
    <t>07.6.01.53910</t>
  </si>
  <si>
    <t>Основное мероприятие "Поддержка мероприятий, предусматривающих финансирование инвестиционных проектов в сфере жилищно-коммунального хозяйства, реализуемых на основе концессионных соглашений"</t>
  </si>
  <si>
    <t>09.3.02.00000</t>
  </si>
  <si>
    <t>Обеспечение мероприятий по модернизации систем коммунальной инфраструктуры за счет средств бюджета Ханты-Мансийского автономного округа - Югры</t>
  </si>
  <si>
    <t>09.3.02.09605</t>
  </si>
  <si>
    <t>Обеспечение мероприятий по модернизации систем коммунальной инфраструктуры за счет средств бюджета города</t>
  </si>
  <si>
    <t>09.3.02.S9605</t>
  </si>
  <si>
    <t>Подпрограмма "Обеспечение равных прав потребителей на получение энергетических ресурсов"</t>
  </si>
  <si>
    <t>09.4.00.00000</t>
  </si>
  <si>
    <t>Основное мероприятие "Возмещение части затрат на уплату процентов по привлекаемым заемным средствам на оплату задолженности за энергоресурсы"</t>
  </si>
  <si>
    <t>09.4.01.00000</t>
  </si>
  <si>
    <t>Возмещение части затрат на уплату процентов по привлекаемым заемным средствам на оплату задолженности за энергоресурсы</t>
  </si>
  <si>
    <t>09.4.01.82230</t>
  </si>
  <si>
    <t>Возмещение части затрат на уплату процентов по привлекаемым заемным средствам на оплату задолженности за энергоресурсы за счет средств бюджета города</t>
  </si>
  <si>
    <t>09.4.01.S2230</t>
  </si>
  <si>
    <t>20.0.02.99990</t>
  </si>
  <si>
    <t>Премии и гранты</t>
  </si>
  <si>
    <t>01.2.01.85020</t>
  </si>
  <si>
    <t>04.1.01.85160</t>
  </si>
  <si>
    <t>04.2.01.85160</t>
  </si>
  <si>
    <t>04.6.01.85160</t>
  </si>
  <si>
    <t>04.6.01.99990</t>
  </si>
  <si>
    <t>02.2.01.99990</t>
  </si>
  <si>
    <t>08.3.02.50200</t>
  </si>
  <si>
    <t>Мероприятия подпрограммы "Обеспечение жильем молодых семей" федеральной целевой программы "Жилище" на 2015–2020 годы за счет средств бюджета автономного округа</t>
  </si>
  <si>
    <t>S9605</t>
  </si>
  <si>
    <t>S2230</t>
  </si>
  <si>
    <t>Основное мероприятие " Участие в конференциях, совещаниях, форумах, выставках, ярмарках, фестивалях, экспедициях, слетах, конкурсах, семинарах, информационных компаниях, ознакомительных поездках и прочих мероприятиях, направленных на развитие внутреннего, въездного и этнографического туризма"</t>
  </si>
  <si>
    <t>Основное мероприятие "Развитие архивного дела"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</si>
  <si>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Ханты-Мансийского автономного округа - Югры</t>
  </si>
  <si>
    <t>Денежные выплаты лицам, замещавшим должности муниципальной службы или муниципальные должности в органах местного самоуправления город Пыть-Ях</t>
  </si>
  <si>
    <t>Денежные выплаты отдельным категориям граждан</t>
  </si>
  <si>
    <t>S2173</t>
  </si>
  <si>
    <t>Осуществление полномочий по обеспечению жильем отдельных категорий граждан, установленных федеральными законами от 12 января 1995 года № 5-ФЗ "О ветеранах" и от 24 ноября 1995 года № 181-ФЗ "О социальной защите инвалидов в Российской Федерации"</t>
  </si>
  <si>
    <t>Основное мероприятие "Улучшение жилищных условий молодых семей в соответствии с федеральной целевой программой "Жилище"</t>
  </si>
  <si>
    <t>Мероприятия подпрограммы "Обеспечение жильем молодых семей" федеральной целевой программы "Жилище" на 2015–2020 годы за счет средств бюджета города</t>
  </si>
  <si>
    <t>L0200</t>
  </si>
  <si>
    <t>Мероприятия подпрограммы "Обеспечение жильем молодых семей" федеральной целевой программы "Жилище" на 2015–2020 годы</t>
  </si>
  <si>
    <t>R0200</t>
  </si>
  <si>
    <t>Основное мероприятие "Дополнительные гарантии и дополнительные меры социальной поддержки детей-сирот и детей, оставшихся без попечения родителей, лиц из их числа, а также граждан, принявших на воспитание детей, оставшихся без родительского попечения"</t>
  </si>
  <si>
    <t>Подпрограмма "Преодоление социальной исключённости"</t>
  </si>
  <si>
    <t>Основное мероприятие "Повышение уровня благосостояния граждан, нуждающихся в особой заботе государства"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</si>
  <si>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</si>
  <si>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R0820</t>
  </si>
  <si>
    <t>Осуществление деятельности по опеке и попечительству</t>
  </si>
  <si>
    <t>Обеспечение дополнительных гарантий прав на жилое помещение детей-сирот и детей, оставшихся без попечения родителей, лиц из числа детей-сирот и детей, оставшихся без попечения родителей</t>
  </si>
  <si>
    <t>Подпрограмма "Развитие массовой физической культуры и спорта"</t>
  </si>
  <si>
    <t>Основное мероприятие " Мероприятия по развитию массовой физической культуры и спорта"</t>
  </si>
  <si>
    <t>Основное мероприятие "Развитие материально-технической базы учреждений спорта"</t>
  </si>
  <si>
    <t>Подпрограмма "Информационное обеспечение деятельности органов местного самоуправления города Пыть-Яха на 2016-2020 годы"</t>
  </si>
  <si>
    <t>Основное мероприятие "Информационное обеспечение деятельности органов местного самоуправления города Пыть-Яха"</t>
  </si>
  <si>
    <t>Другие вопросы в области средств массовой информации</t>
  </si>
  <si>
    <t>Основное мероприятие "Проведение информационной антинаркотической политики"</t>
  </si>
  <si>
    <t>Мероприятия по противодействию злоупотреблению наркотиками и их незаконному обороту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</si>
  <si>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</si>
  <si>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</si>
  <si>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Подпрограмма "Управление муниципальным долгом городского округа"</t>
  </si>
  <si>
    <t>Основное мероприятие "Обслуживание муниципального долга городского округа"</t>
  </si>
  <si>
    <t>Процентные платежи по муниципальному долгу городского округа</t>
  </si>
  <si>
    <t>Обслуживание государственного (муниципального) долга</t>
  </si>
  <si>
    <t>Обслуживание муниципального долга</t>
  </si>
  <si>
    <t>Всего</t>
  </si>
  <si>
    <t>Муниципальная программа "Развитие транспортной системы муниципального образования городской округ город Пыть-Ях на 2016-2020 годы"</t>
  </si>
  <si>
    <t>Итого сумма на год</t>
  </si>
  <si>
    <t>Внесение изменений в связи с получением субсидий, субвенций, иных межбюджетных трансфертов (приложение №2)</t>
  </si>
  <si>
    <t>Изменения всего</t>
  </si>
  <si>
    <t>Пункт 27 Решения Думы города от 24.12.2015 № 374</t>
  </si>
  <si>
    <t>(рублей)</t>
  </si>
  <si>
    <t>Свод внесенных изменений</t>
  </si>
  <si>
    <t>Государственная поддержка малого и среднего предпринимательства</t>
  </si>
  <si>
    <t>Предоставление государственных услуг в многофункциональных центрах предоставления государственных и муниципальных услуг</t>
  </si>
  <si>
    <t>Основное мероприятие "Развитие материально-технической базы муниципальных образовательных организаций, учреждений молодежной политики"</t>
  </si>
  <si>
    <t>Реализация наказов избирателей депутатам Думы Ханты-Мансийского автономного округа - Югры</t>
  </si>
  <si>
    <t>Основное мероприятие "Приобретение объектов недвижимого имущества для размещения дошкольных и (или) общеобразовательных организаций"</t>
  </si>
  <si>
    <t>Приобретение объектов общего образования</t>
  </si>
  <si>
    <t/>
  </si>
  <si>
    <t>40.0.00.00000</t>
  </si>
  <si>
    <t>40.1.00.00000</t>
  </si>
  <si>
    <t>40.1.00.02030</t>
  </si>
  <si>
    <t>40.1.00.02040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</si>
  <si>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</si>
  <si>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40.1.00.02120</t>
  </si>
  <si>
    <t>Руководитель контрольно-счетной палаты муниципального образования и его заместители городского округа</t>
  </si>
  <si>
    <t>40.1.00.02250</t>
  </si>
  <si>
    <t>19.0.00.00000</t>
  </si>
  <si>
    <t>19.2.00.00000</t>
  </si>
  <si>
    <t>19.2.01.00000</t>
  </si>
  <si>
    <t>19.2.01.99990</t>
  </si>
  <si>
    <t>40.1.00.02400</t>
  </si>
  <si>
    <t>40.8.00.00000</t>
  </si>
  <si>
    <t>40.8.00.72020</t>
  </si>
  <si>
    <t>14.0.00.00000</t>
  </si>
  <si>
    <t>14.1.00.00000</t>
  </si>
  <si>
    <t>14.1.01.00000</t>
  </si>
  <si>
    <t>14.1.01.20070</t>
  </si>
  <si>
    <t>14.3.00.00000</t>
  </si>
  <si>
    <t>14.3.02.00000</t>
  </si>
  <si>
    <t>14.3.02.20070</t>
  </si>
  <si>
    <t>19.1.00.00000</t>
  </si>
  <si>
    <t>Основное мероприятие "Обеспечение условий для осуществления возложенных на администрацию города вопросов местного значения в соответствии с Уставом муниципального образования городской округ город Пыть-Ях"</t>
  </si>
  <si>
    <t>19.1.01.00000</t>
  </si>
  <si>
    <t>19.1.01.02040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</si>
  <si>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</t>
  </si>
  <si>
    <t>Глава местной администрации (исполнительно-распорядительного органа муниципального образования) городского округа</t>
  </si>
  <si>
    <t>19.1.01.02080</t>
  </si>
  <si>
    <t>10.0.00.00000</t>
  </si>
  <si>
    <t>10.1.00.00000</t>
  </si>
  <si>
    <t>10.1.04.00000</t>
  </si>
  <si>
    <t>10.1.04.51200</t>
  </si>
  <si>
    <t>40.8.00.20200</t>
  </si>
  <si>
    <t>16.0.00.00000</t>
  </si>
  <si>
    <t>16.1.00.00000</t>
  </si>
  <si>
    <t>16.1.03.00000</t>
  </si>
  <si>
    <t>Резервный фонд администрации города Пыть-Ях</t>
  </si>
  <si>
    <t>16.1.03.20220</t>
  </si>
  <si>
    <t>02.0.00.00000</t>
  </si>
  <si>
    <t>02.1.00.00000</t>
  </si>
  <si>
    <t>02.1.03.00000</t>
  </si>
  <si>
    <t>02.1.03.84270</t>
  </si>
  <si>
    <t>10.1.03.00000</t>
  </si>
  <si>
    <t>10.1.03.84250</t>
  </si>
  <si>
    <t>18.0.00.00000</t>
  </si>
  <si>
    <t>18.0.01.00000</t>
  </si>
  <si>
    <t>18.0.01.99990</t>
  </si>
  <si>
    <t>18.0.02.00000</t>
  </si>
  <si>
    <t>18.0.02.99990</t>
  </si>
  <si>
    <t>18.0.06.00000</t>
  </si>
  <si>
    <t>18.0.06.99990</t>
  </si>
  <si>
    <t>19.1.01.00590</t>
  </si>
  <si>
    <t>Фонд оплаты труда учреждений</t>
  </si>
  <si>
    <t>Иные выплаты персоналу учреждений, за исключением фонда оплаты труда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</si>
  <si>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</si>
  <si>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19.1.01.02400</t>
  </si>
  <si>
    <t>40.4.00.00000</t>
  </si>
  <si>
    <t>40.4.00.51180</t>
  </si>
  <si>
    <t>10.4.00.00000</t>
  </si>
  <si>
    <t>10.4.01.00000</t>
  </si>
  <si>
    <t>10.4.01.59300</t>
  </si>
  <si>
    <t>10.4.01.D9300</t>
  </si>
  <si>
    <t>11.0.00.00000</t>
  </si>
  <si>
    <t>11.1.00.00000</t>
  </si>
  <si>
    <t>11.1.01.00000</t>
  </si>
  <si>
    <t>11.1.01.99990</t>
  </si>
  <si>
    <t>11.1.02.00000</t>
  </si>
  <si>
    <t>11.1.02.99990</t>
  </si>
  <si>
    <t>11.1.04.00000</t>
  </si>
  <si>
    <t>11.1.04.99990</t>
  </si>
  <si>
    <t>11.3.00.00000</t>
  </si>
  <si>
    <t>11.3.01.00000</t>
  </si>
  <si>
    <t>11.3.01.00590</t>
  </si>
  <si>
    <t>18.0.03.00000</t>
  </si>
  <si>
    <t>18.0.03.99990</t>
  </si>
  <si>
    <t>10.1.01.00000</t>
  </si>
  <si>
    <t>Мероприятия по профилактике правонарушений в сфере общественного порядка</t>
  </si>
  <si>
    <t>10.1.01.20050</t>
  </si>
  <si>
    <t>10.1.02.00000</t>
  </si>
  <si>
    <t>10.1.02.82300</t>
  </si>
  <si>
    <t>10.1.02.S2300</t>
  </si>
  <si>
    <t>10.1.05.00000</t>
  </si>
  <si>
    <t>Мероприятия по профилактике правонарушений в сфере безопасности дорожного движения</t>
  </si>
  <si>
    <t>10.1.05.20060</t>
  </si>
  <si>
    <t>10.1.05.82310</t>
  </si>
  <si>
    <t>10.1.05.S2310</t>
  </si>
  <si>
    <t>11.1.03.00000</t>
  </si>
  <si>
    <t>11.1.03.99990</t>
  </si>
  <si>
    <t>11.2.00.00000</t>
  </si>
  <si>
    <t>11.2.01.00000</t>
  </si>
  <si>
    <t>11.2.01.61100</t>
  </si>
  <si>
    <t>11.2.01.99990</t>
  </si>
  <si>
    <t>06.0.00.00000</t>
  </si>
  <si>
    <t>06.1.00.00000</t>
  </si>
  <si>
    <t>06.1.01.00000</t>
  </si>
  <si>
    <t>06.1.01.85060</t>
  </si>
  <si>
    <t>06.2.00.00000</t>
  </si>
  <si>
    <t>06.2.01.00000</t>
  </si>
  <si>
    <t>06.2.01.99990</t>
  </si>
  <si>
    <t>07.0.00.00000</t>
  </si>
  <si>
    <t>07.1.00.00000</t>
  </si>
  <si>
    <t>07.1.01.00000</t>
  </si>
  <si>
    <t>07.1.01.84150</t>
  </si>
  <si>
    <t>07.2.00.00000</t>
  </si>
  <si>
    <t>07.2.01.00000</t>
  </si>
  <si>
    <t>07.2.01.84170</t>
  </si>
  <si>
    <t>Подпрограмма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</si>
  <si>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07.4.00.00000</t>
  </si>
  <si>
    <t>Основное мероприятие "Обеспечение стабильной благополучной эпизоотической обстановки в муниципальном образовании и защита населения от болезней общих для человека и животных"</t>
  </si>
  <si>
    <t>07.4.01.00000</t>
  </si>
  <si>
    <t>07.4.01.84200</t>
  </si>
  <si>
    <t>07.4.01.G4200</t>
  </si>
  <si>
    <t>07.5.00.00000</t>
  </si>
  <si>
    <t>07.5.01.00000</t>
  </si>
  <si>
    <t>07.5.01.99990</t>
  </si>
  <si>
    <t>15.0.00.00000</t>
  </si>
  <si>
    <t>15.1.00.00000</t>
  </si>
  <si>
    <t>15.1.01.00000</t>
  </si>
  <si>
    <t>15.1.01.61100</t>
  </si>
  <si>
    <t>15.2.00.00000</t>
  </si>
  <si>
    <t>15.2.01.00000</t>
  </si>
  <si>
    <t>15.2.01.61100</t>
  </si>
  <si>
    <t>15.2.02.00000</t>
  </si>
  <si>
    <t>15.2.02.82390</t>
  </si>
  <si>
    <t>15.2.02.99990</t>
  </si>
  <si>
    <t>15.2.02.S2390</t>
  </si>
  <si>
    <t>14.2.00.00000</t>
  </si>
  <si>
    <t>14.2.01.00000</t>
  </si>
  <si>
    <t>14.2.01.20070</t>
  </si>
  <si>
    <t>14.2.02.00000</t>
  </si>
  <si>
    <t>14.2.02.20070</t>
  </si>
  <si>
    <t>14.3.01.00000</t>
  </si>
  <si>
    <t>14.3.01.20070</t>
  </si>
  <si>
    <t>06.2.01.02040</t>
  </si>
  <si>
    <t>06.2.01.84120</t>
  </si>
  <si>
    <t>08.0.00.00000</t>
  </si>
  <si>
    <t>08.1.00.00000</t>
  </si>
  <si>
    <t>08.1.01.00000</t>
  </si>
  <si>
    <t>08.1.01.99990</t>
  </si>
  <si>
    <t>08.4.00.00000</t>
  </si>
  <si>
    <t>08.4.01.00000</t>
  </si>
  <si>
    <t>08.4.01.00590</t>
  </si>
  <si>
    <t>13.0.00.00000</t>
  </si>
  <si>
    <t>13.2.00.00000</t>
  </si>
  <si>
    <t>13.2.01.00000</t>
  </si>
  <si>
    <t>13.2.01.00590</t>
  </si>
  <si>
    <t>Развитие многофункциональных центров предоставления государственных и муниципальных услуг</t>
  </si>
  <si>
    <t>13.2.01.82360</t>
  </si>
  <si>
    <t>13.2.01.82370</t>
  </si>
  <si>
    <t>Развитие многофункциональных центров предоставления государственных и муниципальных услуг за счет средств бюджета города</t>
  </si>
  <si>
    <t>13.2.01.S2360</t>
  </si>
  <si>
    <t>Предоставление государственных услуг в многофункциональных центрах предоставления государственных и муниципальных услуг за счет средств бюджета города</t>
  </si>
  <si>
    <t>13.2.01.S2370</t>
  </si>
  <si>
    <t>13.4.00.00000</t>
  </si>
  <si>
    <t>13.4.01.00000</t>
  </si>
  <si>
    <t>13.4.01.82380</t>
  </si>
  <si>
    <t>13.4.01.S2380</t>
  </si>
  <si>
    <t>13.4.02.00000</t>
  </si>
  <si>
    <t>13.4.02.82380</t>
  </si>
  <si>
    <t>13.4.02.S2380</t>
  </si>
  <si>
    <t>13.4.03.00000</t>
  </si>
  <si>
    <t>13.4.03.99990</t>
  </si>
  <si>
    <t>Основное мероприятие "Проведение мероприятий по землеустройству и землепользованию"</t>
  </si>
  <si>
    <t>18.0.05.00000</t>
  </si>
  <si>
    <t>18.0.05.99990</t>
  </si>
  <si>
    <t>Подпрограмма "Содействие развитию жилищного строительства"</t>
  </si>
  <si>
    <t>08.2.00.00000</t>
  </si>
  <si>
    <t>Основное мероприятие "Реализация полномочий в области строительства, градостроительной деятельности и жилищных отношений"</t>
  </si>
  <si>
    <t>08.2.04.00000</t>
  </si>
  <si>
    <t>08.2.04.41110</t>
  </si>
  <si>
    <t>Приобретение жилья, в целях реализации муниципальными образованиями автономного округа (городскими округами и муниципальными районами) полномочий в области жилищных отношений, установленных законодательством Российской Федерации</t>
  </si>
  <si>
    <t>08.2.04.82172</t>
  </si>
  <si>
    <t>08.2.04.99990</t>
  </si>
  <si>
    <t>Приобретение жилья, в целях реализации муниципальными образованиями автономного округа (городскими округами и муниципальными районами) полномочий в области жилищных отношений, установленных законодательством Российской Федерации за счет средств бюджета города</t>
  </si>
  <si>
    <t>08.2.04.S2172</t>
  </si>
  <si>
    <t>09.0.00.00000</t>
  </si>
  <si>
    <t>09.2.00.00000</t>
  </si>
  <si>
    <t>09.2.01.00000</t>
  </si>
  <si>
    <t>Субсидии некоммерческой организации "Югорский фонд капитального ремонта многоквартирных домов" за счет средств бюджета муниципального образования</t>
  </si>
  <si>
    <t>09.2.01.96010</t>
  </si>
  <si>
    <t>18.0.04.00000</t>
  </si>
  <si>
    <t>18.0.04.99990</t>
  </si>
  <si>
    <t>02.2.00.00000</t>
  </si>
  <si>
    <t>02.2.01.00000</t>
  </si>
  <si>
    <t>02.2.01.61100</t>
  </si>
  <si>
    <t>08.2.04.S2180</t>
  </si>
  <si>
    <t>09.1.00.00000</t>
  </si>
  <si>
    <t>Основное мероприятие "Реконструкция, расширение, модернизация, строительство объектов коммунального комплекса"</t>
  </si>
  <si>
    <t>09.1.01.00000</t>
  </si>
  <si>
    <t>09.1.01.82190</t>
  </si>
  <si>
    <t>09.1.01.S2190</t>
  </si>
  <si>
    <t>09.1.02.00000</t>
  </si>
  <si>
    <t>09.1.02.82190</t>
  </si>
  <si>
    <t>09.1.02.S2190</t>
  </si>
  <si>
    <t>09.3.00.00000</t>
  </si>
  <si>
    <t>18.0.07.00000</t>
  </si>
  <si>
    <t>18.0.07.61100</t>
  </si>
  <si>
    <t>20.0.00.00000</t>
  </si>
  <si>
    <t>20.0.01.00000</t>
  </si>
  <si>
    <t>20.0.01.99990</t>
  </si>
  <si>
    <t>20.0.02.00000</t>
  </si>
  <si>
    <t>20.0.02.61100</t>
  </si>
  <si>
    <t>20.0.03.00000</t>
  </si>
  <si>
    <t>20.0.03.61100</t>
  </si>
  <si>
    <t>20.0.04.00000</t>
  </si>
  <si>
    <t>20.0.04.61100</t>
  </si>
  <si>
    <t>20.0.04.99990</t>
  </si>
  <si>
    <t>20.0.05.00000</t>
  </si>
  <si>
    <t>20.0.05.99990</t>
  </si>
  <si>
    <t>20.0.06.00000</t>
  </si>
  <si>
    <t>20.0.06.99990</t>
  </si>
  <si>
    <t>08.3.00.00000</t>
  </si>
  <si>
    <t>Основное мероприятие "Реализация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</si>
  <si>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08.3.04.00000</t>
  </si>
  <si>
    <t>08.3.04.84220</t>
  </si>
  <si>
    <t>12.0.00.00000</t>
  </si>
  <si>
    <t>12.1.00.00000</t>
  </si>
  <si>
    <t>12.1.01.00000</t>
  </si>
  <si>
    <t>12.1.01.99990</t>
  </si>
  <si>
    <t>12.1.02.00000</t>
  </si>
  <si>
    <t>12.1.02.99990</t>
  </si>
  <si>
    <t>12.2.00.00000</t>
  </si>
  <si>
    <t>12.2.01.00000</t>
  </si>
  <si>
    <t>12.2.01.99990</t>
  </si>
  <si>
    <t>Образование</t>
  </si>
  <si>
    <t>01.0.00.00000</t>
  </si>
  <si>
    <t>01.1.00.00000</t>
  </si>
  <si>
    <t>01.1.03.00000</t>
  </si>
  <si>
    <t>01.1.03.00590</t>
  </si>
  <si>
    <t>01.1.03.84020</t>
  </si>
  <si>
    <t>01.4.00.00000</t>
  </si>
  <si>
    <t>01.4.01.00000</t>
  </si>
  <si>
    <t>01.4.01.84050</t>
  </si>
  <si>
    <t>01.4.03.00000</t>
  </si>
  <si>
    <t>01.4.03.85160</t>
  </si>
  <si>
    <t>01.1.01.00000</t>
  </si>
  <si>
    <t>01.1.01.99990</t>
  </si>
  <si>
    <t>01.1.02.00000</t>
  </si>
  <si>
    <t>01.1.02.00590</t>
  </si>
  <si>
    <t>01.1.02.82440</t>
  </si>
  <si>
    <t>01.1.02.S2440</t>
  </si>
  <si>
    <t>01.1.03.84010</t>
  </si>
  <si>
    <t>01.1.03.84040</t>
  </si>
  <si>
    <t>01.2.00.00000</t>
  </si>
  <si>
    <t>01.2.01.00000</t>
  </si>
  <si>
    <t>01.2.01.99990</t>
  </si>
  <si>
    <t>01.3.00.00000</t>
  </si>
  <si>
    <t>01.3.02.00000</t>
  </si>
  <si>
    <t>01.3.02.99990</t>
  </si>
  <si>
    <t>01.4.01.82460</t>
  </si>
  <si>
    <t>01.4.01.84030</t>
  </si>
  <si>
    <t>Дополнительное финансовое обеспечение мероприятий по организации питания обучающихся за счет средств бюджета города</t>
  </si>
  <si>
    <t>01.4.01.S2460</t>
  </si>
  <si>
    <t>01.4.02.00000</t>
  </si>
  <si>
    <t>01.4.02.82430</t>
  </si>
  <si>
    <t>01.4.02.99990</t>
  </si>
  <si>
    <t>01.4.02.S2430</t>
  </si>
  <si>
    <t>01.4.03.99990</t>
  </si>
  <si>
    <t>04.0.00.00000</t>
  </si>
  <si>
    <t>04.3.00.00000</t>
  </si>
  <si>
    <t>04.3.01.00000</t>
  </si>
  <si>
    <t>04.3.01.99990</t>
  </si>
  <si>
    <t>04.5.00.00000</t>
  </si>
  <si>
    <t>04.5.01.00000</t>
  </si>
  <si>
    <t>04.5.01.00590</t>
  </si>
  <si>
    <t>04.6.00.00000</t>
  </si>
  <si>
    <t>04.6.01.00000</t>
  </si>
  <si>
    <t>04.6.01.82090</t>
  </si>
  <si>
    <t>04.6.01.S2090</t>
  </si>
  <si>
    <t>05.0.00.00000</t>
  </si>
  <si>
    <t>05.2.00.00000</t>
  </si>
  <si>
    <t>05.2.02.00000</t>
  </si>
  <si>
    <t>05.2.02.00590</t>
  </si>
  <si>
    <t>05.2.03.00000</t>
  </si>
  <si>
    <t>05.2.03.99990</t>
  </si>
  <si>
    <t>Сумма на год</t>
  </si>
  <si>
    <t>в том числе: Строительство КНС-6 в мкр. 6 "Пионерный" г. Пыть-Ях</t>
  </si>
  <si>
    <t xml:space="preserve">в том числе: Реконструкция ВОС-1 (2 очередь) </t>
  </si>
  <si>
    <t>в том числе: Реконструкция ГДК "Россия"</t>
  </si>
  <si>
    <t>01.3.01.00000</t>
  </si>
  <si>
    <t>01.3.01.99990</t>
  </si>
  <si>
    <t>01.3.03.00000</t>
  </si>
  <si>
    <t>01.3.03.00590</t>
  </si>
  <si>
    <t>01.3.04.00000</t>
  </si>
  <si>
    <t>01.3.04.00590</t>
  </si>
  <si>
    <t>02.1.01.00000</t>
  </si>
  <si>
    <t>Мероприятия по организации отдыха и оздоровления детей</t>
  </si>
  <si>
    <t>02.1.01.20010</t>
  </si>
  <si>
    <t>02.1.01.82050</t>
  </si>
  <si>
    <t>02.1.01.84080</t>
  </si>
  <si>
    <t>02.1.01.S2050</t>
  </si>
  <si>
    <t>01.4.04.00000</t>
  </si>
  <si>
    <t>01.4.04.00590</t>
  </si>
  <si>
    <t>01.4.05.00000</t>
  </si>
  <si>
    <t>01.4.05.82040</t>
  </si>
  <si>
    <t>Приобретение объектов общего образования за счет средств бюджета города</t>
  </si>
  <si>
    <t>01.4.05.S2040</t>
  </si>
  <si>
    <t>17.0.00.00000</t>
  </si>
  <si>
    <t>17.1.00.00000</t>
  </si>
  <si>
    <t>17.1.01.00000</t>
  </si>
  <si>
    <t>17.1.01.99990</t>
  </si>
  <si>
    <t>04.1.00.00000</t>
  </si>
  <si>
    <t>04.1.01.00000</t>
  </si>
  <si>
    <t>04.1.01.51440</t>
  </si>
  <si>
    <t>04.1.01.82070</t>
  </si>
  <si>
    <t>04.1.01.99990</t>
  </si>
  <si>
    <t>04.1.01.S2070</t>
  </si>
  <si>
    <t>04.1.02.00000</t>
  </si>
  <si>
    <t>04.1.02.99990</t>
  </si>
  <si>
    <t>04.2.00.00000</t>
  </si>
  <si>
    <t>04.2.01.00000</t>
  </si>
  <si>
    <t>04.2.01.99990</t>
  </si>
  <si>
    <t>04.4.00.00000</t>
  </si>
  <si>
    <t>04.4.01.00000</t>
  </si>
  <si>
    <t>04.4.01.99990</t>
  </si>
  <si>
    <t>04.5.01.82440</t>
  </si>
  <si>
    <t>04.5.01.S2440</t>
  </si>
  <si>
    <t>04.6.02.00000</t>
  </si>
  <si>
    <t>Строительство и реконструкция объектов государственной собственности</t>
  </si>
  <si>
    <t>04.6.02.42110</t>
  </si>
  <si>
    <t>04.1.03.00000</t>
  </si>
  <si>
    <t>04.1.03.84100</t>
  </si>
  <si>
    <t>Основное мероприятие "Расходы на ведение централизованного бухгалтерского и налогового учета и обслуживания учреждений культуры и искусства"</t>
  </si>
  <si>
    <t>04.5.02.00000</t>
  </si>
  <si>
    <t>04.5.02.00590</t>
  </si>
  <si>
    <t>02.2.01.71010</t>
  </si>
  <si>
    <t>02.2.01.72010</t>
  </si>
  <si>
    <t>Реализация программ муниципальных образований автономного округа по ликвидации и расселению приспособленных для проживания строений</t>
  </si>
  <si>
    <t>08.2.04.82173</t>
  </si>
  <si>
    <t>Реализация программ муниципальных образований автономного округа по ликвидации и расселению приспособленных для проживания строений за счет средств бюджета города</t>
  </si>
  <si>
    <t>08.2.04.S2173</t>
  </si>
  <si>
    <t>Основное мероприятие "Улучшение жилищных условий ветеранов боевых действий, инвалидов и семей имеющих детей инвалидов, вставших на учет в качестве нуждающихся в жилых помещениях до 1 января 2005 года"</t>
  </si>
  <si>
    <t>08.3.01.00000</t>
  </si>
  <si>
    <t>08.3.01.51350</t>
  </si>
  <si>
    <t>08.3.02.00000</t>
  </si>
  <si>
    <t>08.3.02.L0200</t>
  </si>
  <si>
    <t>08.3.02.R0200</t>
  </si>
  <si>
    <t>02.1.02.00000</t>
  </si>
  <si>
    <t>Предоставление дополнительных мер социальной поддержки детям-сиротам и детям, оставшимся без попечения родителей, лицам из числа детей-сирот и детей, оставшихся без попечения родителей, усыновителям, приемным родителям</t>
  </si>
  <si>
    <t>02.1.02.84060</t>
  </si>
  <si>
    <t>02.3.00.00000</t>
  </si>
  <si>
    <t>02.3.01.00000</t>
  </si>
  <si>
    <t>02.3.01.R0820</t>
  </si>
  <si>
    <t>02.1.03.84070</t>
  </si>
  <si>
    <t>02.3.01.84090</t>
  </si>
  <si>
    <t>05.1.00.00000</t>
  </si>
  <si>
    <t>05.1.01.00000</t>
  </si>
  <si>
    <t>05.1.01.99990</t>
  </si>
  <si>
    <t>05.1.02.00000</t>
  </si>
  <si>
    <t>05.1.02.00590</t>
  </si>
  <si>
    <t>05.1.03.00000</t>
  </si>
  <si>
    <t>Строительство и реконструкция объектов муниципальной собственности</t>
  </si>
  <si>
    <t>05.1.03.42110</t>
  </si>
  <si>
    <t>05.1.03.99990</t>
  </si>
  <si>
    <t>17.2.00.00000</t>
  </si>
  <si>
    <t>17.2.01.00000</t>
  </si>
  <si>
    <t>17.2.01.00590</t>
  </si>
  <si>
    <t>Подпрограмма "Профилактика незаконного оборота и потребления наркотических средств и психотропных веществ"</t>
  </si>
  <si>
    <t>10.2.00.00000</t>
  </si>
  <si>
    <t>10.2.01.00000</t>
  </si>
  <si>
    <t>10.2.01.20040</t>
  </si>
  <si>
    <t>Подпрограмма "Профилактика экстремизма"</t>
  </si>
  <si>
    <t>10.3.00.00000</t>
  </si>
  <si>
    <t>Основное мероприятие "Развитие межэтнической интеграции, профилактика ксенофобии и экстремизма, подготовка кадров в сфере формирования установок толерантного сознания и межкультурного воспитания и другие мероприятия"</t>
  </si>
  <si>
    <t>10.3.01.00000</t>
  </si>
  <si>
    <t>10.3.01.99990</t>
  </si>
  <si>
    <t>Подпрограмма "Гармонизация межнациональных отношений, обеспечение гражданского единства"</t>
  </si>
  <si>
    <t>10.5.00.00000</t>
  </si>
  <si>
    <t>Основное мероприятие "Проведение Международного дня толерантности"</t>
  </si>
  <si>
    <t>10.5.01.00000</t>
  </si>
  <si>
    <t>10.5.01.99990</t>
  </si>
  <si>
    <t>16.2.00.00000</t>
  </si>
  <si>
    <t>16.2.01.00000</t>
  </si>
  <si>
    <t>16.2.01.20720</t>
  </si>
  <si>
    <t>Исполнение судебных актов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</si>
  <si>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учреждений</t>
  </si>
  <si>
    <t>S2360</t>
  </si>
  <si>
    <t>S2370</t>
  </si>
  <si>
    <t>S2460</t>
  </si>
  <si>
    <t>S2040</t>
  </si>
  <si>
    <t>Организация и проведение единого государственного экзамена</t>
  </si>
  <si>
    <t>Молодежная политика и оздоровление детей</t>
  </si>
  <si>
    <t>Субсидии автономным учреждениям</t>
  </si>
  <si>
    <t>Субсидии автономным учреждениям на иные цели</t>
  </si>
  <si>
    <t>Сельское хозяйство и рыболовство</t>
  </si>
  <si>
    <t>Транспорт</t>
  </si>
  <si>
    <t>Дорожное хозяйство (дорожные фонды)</t>
  </si>
  <si>
    <t>Уплата налога на имущество организаций и земельного налога</t>
  </si>
  <si>
    <t>Непрограммное направление деятельности "Исполнение отдельных расходных обязательств муниципального образования городской округ город Пыть-Ях"</t>
  </si>
  <si>
    <t>Капитальные вложения в объекты государственной (муниципальной) собственности</t>
  </si>
  <si>
    <t>Уплата прочих налогов, сборов</t>
  </si>
  <si>
    <t>ЦСР</t>
  </si>
  <si>
    <t>Непрограммные направления деятельности</t>
  </si>
  <si>
    <t>Непрограммное направление деятельности "Обеспечение деятельности муниципальных органов местного самоуправления"</t>
  </si>
  <si>
    <t>Вед</t>
  </si>
  <si>
    <t>Рз</t>
  </si>
  <si>
    <t>Пр</t>
  </si>
  <si>
    <t>ВР</t>
  </si>
  <si>
    <t>В том числе за счет субвенций из бюджета автономного округа</t>
  </si>
  <si>
    <t>Коммунальное хозяйство</t>
  </si>
  <si>
    <t>Бюджетные инвестиции в объекты капитального строительства государственной (муниципальной) собственности</t>
  </si>
  <si>
    <t>Другие вопросы в области культуры, кинематографии</t>
  </si>
  <si>
    <t>Другие общегосударственные вопросы</t>
  </si>
  <si>
    <t>Социальное обеспечение и иные выплаты населению</t>
  </si>
  <si>
    <t>Социальные выплаты гражданам, кроме публичных нормативных социальных выплат</t>
  </si>
  <si>
    <t>Пособия, компенсации и иные социальные выплаты гражданам, кроме публичных нормативных обязательств</t>
  </si>
  <si>
    <t>Иные бюджетные ассигнования</t>
  </si>
  <si>
    <t>Уплата налогов, сборов и иных платежей</t>
  </si>
  <si>
    <t>Публичные нормативные выплаты гражданам несоциального характера</t>
  </si>
  <si>
    <t>Функционирование высшего должностного лица субъекта Российской Федерации и муниципального образования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</si>
  <si>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</si>
  <si>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</si>
  <si>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</si>
  <si>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Иные выплаты персоналу государственных (муниципальных) органов, за исключением фонда оплаты труда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</si>
  <si>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</si>
  <si>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 для обеспечения государственных (муниципальных) нужд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</si>
  <si>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</si>
  <si>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</si>
  <si>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Пенсионное обеспечение</t>
  </si>
  <si>
    <t>Социальное обеспечение населения</t>
  </si>
  <si>
    <t>Иные выплаты населению</t>
  </si>
  <si>
    <t>Общее образование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</si>
  <si>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</si>
  <si>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Закупка товаров, работ, услуг в целях капитального ремонта государственного (муниципального) имущества</t>
  </si>
  <si>
    <t>Бюджетные инвестиции</t>
  </si>
  <si>
    <t>Бюджетные инвестиции на приобретение объектов недвижимого имущества в государственную (муниципальную) собственность</t>
  </si>
  <si>
    <t>Расходы на выплаты персоналу казенных учреждений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</si>
  <si>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</si>
  <si>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</si>
  <si>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</si>
  <si>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Органы юстиции</t>
  </si>
  <si>
    <t>Наименование</t>
  </si>
  <si>
    <t>ЖИЛИЩНО-КОММУНАЛЬНОЕ ХОЗЯЙСТВО</t>
  </si>
  <si>
    <t>Жилищное хозяйство</t>
  </si>
  <si>
    <t>Субсидии гражданам на приобретение жилья</t>
  </si>
  <si>
    <t>Субсидии некоммерческим организациям (за исключением государственных (муниципальных) учреждений)</t>
  </si>
  <si>
    <t>Охрана семьи и детства</t>
  </si>
  <si>
    <t>Публичные нормативные социальные выплаты гражданам</t>
  </si>
  <si>
    <t>Пособия, компенсации, меры социальной поддержки по публичным нормативным обязательствам</t>
  </si>
  <si>
    <t>Приобретение товаров, работ, услуг в пользу граждан в целях их социального обеспечения</t>
  </si>
  <si>
    <t>Другие вопросы в области социальной политики</t>
  </si>
  <si>
    <t>ФИЗИЧЕСКАЯ КУЛЬТУРА И СПОРТ</t>
  </si>
  <si>
    <t>Массовый спорт</t>
  </si>
  <si>
    <t>Другие вопросы в области физической культуры и спорта</t>
  </si>
  <si>
    <t>СРЕДСТВА МАССОВОЙ ИНФОРМАЦИИ</t>
  </si>
  <si>
    <t>Телевидение и радиовещание</t>
  </si>
  <si>
    <t>Периодическая печать и издательства</t>
  </si>
  <si>
    <t>Другие вопросы в области образования</t>
  </si>
  <si>
    <t>КУЛЬТУРА, КИНЕМАТОГРАФИЯ</t>
  </si>
  <si>
    <t>Культура</t>
  </si>
  <si>
    <t>МКУ Дума г. Пыть-Яха</t>
  </si>
  <si>
    <t>ОБЩЕГОСУДАРСТВЕННЫЕ ВОПРОСЫ</t>
  </si>
  <si>
    <t>Благоустройство</t>
  </si>
  <si>
    <t>Ведомственная целевая программа "Благоустройство города Пыть-Ях на 2014-2016 годы"</t>
  </si>
  <si>
    <t>Другие вопросы в области национальной экономики</t>
  </si>
  <si>
    <t>ОХРАНА ОКРУЖАЮЩЕЙ СРЕДЫ</t>
  </si>
  <si>
    <t>Другие вопросы в области охраны окружающей среды</t>
  </si>
  <si>
    <t>Дошкольное образование</t>
  </si>
  <si>
    <t>Защита населения и территории от чрезвычайных ситуаций природного и техногенного характера, гражданская оборона</t>
  </si>
  <si>
    <t>Другие вопросы в области национальной безопасности и правоохранительной деятельности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</si>
  <si>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</si>
  <si>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</si>
  <si>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бюджетным учреждениям на иные цели</t>
  </si>
  <si>
    <t>НАЦИОНАЛЬНАЯ ЭКОНОМИКА</t>
  </si>
  <si>
    <t>Общеэкономические вопросы</t>
  </si>
  <si>
    <t>Связь и информатика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</si>
  <si>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</si>
  <si>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</si>
  <si>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Резервные средства</t>
  </si>
  <si>
    <t>СОЦИАЛЬНАЯ ПОЛИТИКА</t>
  </si>
  <si>
    <t>Высшее должностное лицо муниципального образования городской округ город Пыть-Ях</t>
  </si>
  <si>
    <t>Фонд оплаты труда государственных (муниципальных) органов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</si>
  <si>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</si>
  <si>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Расходы на обеспечение функций органов местного самоуправления городского округа</t>
  </si>
  <si>
    <t>Закупка товаров, работ и услуг для обеспечения государственных (муниципальных) нужд</t>
  </si>
  <si>
    <t>Закупка товаров, работ, услуг в сфере информационно-коммуникационных технологий</t>
  </si>
  <si>
    <t>Депутаты представительного органа муниципального образования городского округа</t>
  </si>
  <si>
    <t>Муниципальная программа "Создание условий для обеспечения деятельности исполнительно-распорядительного органа местного самоуправления, развития муниципальной службы и резерва управленческих кадров в муниципальном образовании городской округ город Пыть-Ях на 2016-2020 годы""</t>
  </si>
  <si>
    <t>Подпрограмма "Повышение профессионального уровня кадрового состава органов местного самоуправления, эффективности, престижа и открытости муниципальной службы"</t>
  </si>
  <si>
    <t>Основное мероприятие "Повышение профессиональной компетентности муниципальных служащих и иных управленческих кадров города Пыть-Яха, обеспечение устойчивого развития кадрового потенциала и повышения эффективности деятельности органов местного самоуправления"</t>
  </si>
  <si>
    <t>Реализация мероприятий</t>
  </si>
  <si>
    <t>Прочие мероприятия органов местного самоуправления городского округа</t>
  </si>
  <si>
    <t>Выполнение полномочий Думы города Пыть-Ях в сфере наград и почетных званий</t>
  </si>
  <si>
    <t>Муниципальная программа "Информационное общество муниципального образования городской округ город Пыть-Ях на 2016-2020 годы"</t>
  </si>
  <si>
    <t>Подпрограмма "Обеспечение доступности населению современных информационно-коммуникационных услуг"</t>
  </si>
  <si>
    <t>Основное мероприятие "Формирование информационных ресурсов и обеспечение доступа к ним с помощью интернет-сайтов и информационных систем"</t>
  </si>
  <si>
    <t>Услуги в области информационных технологий</t>
  </si>
  <si>
    <t>Подпрограмма "Обеспечение информационной деятельности органов местного самоуправления г. Пыть-Яха"</t>
  </si>
  <si>
    <t>Основное мероприятие "Увеличение количества программного обеспечения с неисключительными правами, используемого в муниципальном образовании"</t>
  </si>
  <si>
    <t>МКУ Администрация г. Пыть-Яха</t>
  </si>
  <si>
    <t>Подпрограмма "Обеспечение деятельности администрации города Пыть-Яха"</t>
  </si>
  <si>
    <t>Судебная система</t>
  </si>
  <si>
    <t>Муниципальная программа "О государственной политике в сфере обеспечения межнационального согласия, гражданского единства, отдельных прав и законных интересов граждан, а также в вопросах обеспечения общественного порядка и профилактики экстремизма, незаконного оборота и потребления наркотических средств и психотропных веществ в муниципальном образовании городской округ город Пыть-Ях в 2016-2020 годах"</t>
  </si>
  <si>
    <t>Подпрограмма "Профилактика правонарушений в сфере общественного порядка"</t>
  </si>
  <si>
    <t>Основное мероприятие "Осуществление государственных полномочий по составлению (изменению) списков кандидатов в присяжные заседатели федеральных судов общей юрисдикции"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</si>
  <si>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</si>
  <si>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Обеспечение проведения выборов и референдумов</t>
  </si>
  <si>
    <t>Проведение выборов в муниципальном образовании городской округ город Пыть-Ях, повышение правовой культуры избирателей</t>
  </si>
  <si>
    <t>Муниципальная программа "Управление муниципальными финансами в муниципальном образовании городской округ город Пыть-Ях на 2016-2020 годы"</t>
  </si>
  <si>
    <t>Подпрограмма "Организация бюджетного процесса в городском округе"</t>
  </si>
  <si>
    <t>Основное мероприятие "Управление резервными средствами бюджета городского округа"</t>
  </si>
  <si>
    <t>Муниципальная программа "Социальная поддержка жителей муниципального образования городской округ город Пыть-Ях на 2016-2020 годы"</t>
  </si>
  <si>
    <t>Подпрограмма "Дети Пыть-Яха"</t>
  </si>
  <si>
    <t>Основное мероприятие "Исполнение отдельных государственных полномочий"</t>
  </si>
  <si>
    <t>Осуществление полномочий по образованию и организации деятельности комиссий по делам несовершеннолетних и защите их прав</t>
  </si>
  <si>
    <t>Основное мероприятие "Осуществление государственных полномочий по созданию и обеспечению деятельности административных комиссий"</t>
  </si>
  <si>
    <t>Осуществление полномочий по созданию и обеспечению деятельности административных комиссий</t>
  </si>
  <si>
    <t>Муниципальная программа "Управление муниципальным имуществом муниципального образования городской округ город Пыть-Ях на 2016-2020 годы"</t>
  </si>
  <si>
    <t>Основное мероприятие "Совершенствование системы управления муниципальным имуществом"</t>
  </si>
  <si>
    <t>Основное мероприятие "Обеспечение надлежащего уровня эксплуатации муниципального имущества"</t>
  </si>
  <si>
    <t>Основное мероприятие "Обеспечение деятельности органов местного самоуправления"</t>
  </si>
  <si>
    <t>Расходы на обеспечение деятельности (оказание услуг) муниципальных учреждений</t>
  </si>
  <si>
    <t>Непрограммное направление деятельности "Осуществление переданных отдельных государственных полномочий, не отнесенные к государственным программам"</t>
  </si>
  <si>
    <t>Осуществление первичного воинского учета на территориях, где отсутствуют военные комиссариаты</t>
  </si>
  <si>
    <t>Подпрограмма "Создание условий для выполнения функций, направленных на обеспечение прав и законных интересов жителей города Пыть-Яха в отдельных сферах жизнедеятельности"</t>
  </si>
  <si>
    <t>Основное мероприятие "Реализация переданных государственных полномочий по государственной регистрации актов гражданского состояния"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</si>
  <si>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</t>
  </si>
  <si>
    <t>Осуществление переданных органам государственной власти субъектов Российской Федерации в соответствии с пунктом 1 статьи 4 Федерального закона от 15 ноября 1997 года № 143-ФЗ "Об актах гражданского состояния" полномочий Российской Федерации на государственную регистрацию актов гражданского состояния за счет средств бюджета автономного округа</t>
  </si>
  <si>
    <t>D9300</t>
  </si>
  <si>
    <t>Муниципальная программа "Защита населения и территорий от чрезвычайных ситуаций, обеспечение пожарной безопасности в муниципальном образовании городской округ город Пыть-Ях на 2016-2020 годы"</t>
  </si>
  <si>
    <t>Подпрограмма "Организация и обеспечение мероприятий в сфере гражданской обороны, защиты населения и территории муниципального образования городской округ город Пыть-Ях от чрезвычайных ситуаций"</t>
  </si>
  <si>
    <t>Основное мероприятие "Переподготовка и повышение квалификации работников"</t>
  </si>
  <si>
    <t>Основное мероприятие "Проведение пропаганды и обучение населения способам защиты и действиям в чрезвычайных ситуациях"</t>
  </si>
  <si>
    <t>Основное мероприятие "Повышение защиты населения и территории от угроз природного и техногенного характера"</t>
  </si>
  <si>
    <t>Подпрограмма "Материально-техническое и финансовое обеспечение деятельности органов местного самоуправления и муниципальных казенных учреждений"</t>
  </si>
  <si>
    <t>Основное мероприятие "Финансовое обеспечение осуществления МКУ "ЕДДС города Пыть-Яха" установленных видов деятельности</t>
  </si>
  <si>
    <t>Основное мероприятие "Страхование муниципального имущества в целях смягчения последствий чрезвычайных ситуаций природного и техногенного характера"</t>
  </si>
  <si>
    <t>Основное мероприятие "Обеспечение функционирования и развития систем видеонаблюдения в наиболее криминогенных общественных местах и на улицах города Пыть-Яха"</t>
  </si>
  <si>
    <t>Основное мероприятие "Создание условий для деятельности народных дружин"</t>
  </si>
  <si>
    <t>Создание условий для деятельности народных дружин</t>
  </si>
  <si>
    <t>Создание условий для деятельности народных дружин за счет средств бюджета города</t>
  </si>
  <si>
    <t>S2300</t>
  </si>
  <si>
    <t>Основное мероприятие "Обеспечение функционирования и развития систем видеонаблюдения в сфере безопасности дорожного движения, информирования населения"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</si>
  <si>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</t>
  </si>
  <si>
    <t>Размещение систем видеообзора, модернизацию, обеспечение функционирования систем видеонаблюдения по направлению безопасности дорожного движения и информирование населения о необходимости соблюдения правил дорожного движения за счет средств бюджета города</t>
  </si>
  <si>
    <t>S2310</t>
  </si>
  <si>
    <t>Основное мероприятие "Обеспечение безопасности граждан на водных объектах"</t>
  </si>
  <si>
    <t>Подпрограмма "Укрепление пожарной безопасности в муниципальном образовании городской округ город Пыть-Ях"</t>
  </si>
  <si>
    <t>Основное мероприятие "Обеспечение противопожарной защиты территорий"</t>
  </si>
  <si>
    <t>Предоставление субсидий организациям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</si>
  <si>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</si>
  <si>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"Содействие занятости населения в муниципальном образовании городской округ город Пыть-Ях на 2016-2020 годы"</t>
  </si>
  <si>
    <t>Подпрограмма "Содействие трудоустройству граждан"</t>
  </si>
  <si>
    <t>Основное мероприятие "Организация трудоустройства незанятых трудовой деятельностью граждан"</t>
  </si>
  <si>
    <t>Реализация мероприятий по содействию трудоустройству граждан</t>
  </si>
  <si>
    <t>Подпрограмма "Улучшение условий и охраны труда в муниципальном образовании городской округ город Пыть - Ях"</t>
  </si>
  <si>
    <t>Основное мероприятие "Совершенствование механизма управления охраной труда в муниципальном образовании"</t>
  </si>
  <si>
    <t>Муниципальная программа "Развитие агропромышленного комплекса и рынков сельскохозяйственной продукции, сырья и продовольствия в муниципальном образовании городской округ город Пыть-Ях в 2016-2020 годах"</t>
  </si>
  <si>
    <t>Подпрограмма "Развитие прочего животноводства"</t>
  </si>
  <si>
    <t>Основное мероприятие "Развитие животноводства"</t>
  </si>
  <si>
    <t>Поддержка животноводства, переработки и реализации продукции животноводства</t>
  </si>
  <si>
    <t>Подпрограмма "Поддержка малых форм хозяйствования"</t>
  </si>
  <si>
    <t>Основное мероприятие "Поддержка малых форм хозяйствования"</t>
  </si>
  <si>
    <t>Поддержка малых форм хозяйствования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</si>
  <si>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</t>
  </si>
  <si>
    <t>Проведение мероприятий по предупреждению и ликвидации болезней животных, их лечению, защите населения от болезней, общих для человека и животных за счет средств бюджета города</t>
  </si>
  <si>
    <t>G4200</t>
  </si>
  <si>
    <t>Подпрограмма "Общепрограммные мероприятия"</t>
  </si>
  <si>
    <t>Основное мероприятие "Создание общих условий функционирования и развития сельского хозяйства"</t>
  </si>
  <si>
    <t>Подпрограмма "Автомобильный транспорт"</t>
  </si>
  <si>
    <t>Основное мероприятие "Обеспечение доступности и повышение качества транспортных услуг автомобильным транспортом"</t>
  </si>
  <si>
    <t>Подпрограмма "Дорожное хозяйство"</t>
  </si>
  <si>
    <t>Основное мероприятие "Обеспечение функционирования сети автомобильных дорог общего пользования местного значения"</t>
  </si>
  <si>
    <t>Основное мероприятие "Строительство (реконструкция), капитальный ремонт и ремонт автомобильных дорог общего пользования местного значения"</t>
  </si>
  <si>
    <t>Строительство (реконструкция), капитальный ремонт и ремонт автомобильных дорог общего пользования местного значения</t>
  </si>
  <si>
    <t>Строительство (реконструкция), капитальный ремонт и ремонт автомобильных дорог общего пользования местного значения за счет средств бюджета города</t>
  </si>
  <si>
    <t>S2390</t>
  </si>
  <si>
    <t>Подпрограмма "Развитие и сопровождение инфраструктуры информационных систем, имеющих особо важное значение для социально-экономического развития"</t>
  </si>
  <si>
    <t>Основное мероприятие "Развитие и сопровождение информационных систем в деятельности муниципального образования"</t>
  </si>
  <si>
    <t>Основное мероприятие "Обеспечение информационной безопасности корпоративной сети органа местного самоуправления"</t>
  </si>
  <si>
    <t>Основное мероприятие "Модернизация оборудования, развитие и поддержка корпоративной сети органа местного самоуправления"</t>
  </si>
  <si>
    <t>Осуществление отдельных государственных полномочий в сфере трудовых отношений и государственного управления охраной труда</t>
  </si>
  <si>
    <t>Муниципальная программа "Обеспечение доступным и комфортным жильем жителей муниципального образования городской округ город Пыть-Ях в 2016-2020 годах"</t>
  </si>
  <si>
    <t>Подпрограмма "Содействие развитию градостроительной деятельности"</t>
  </si>
  <si>
    <t>Основное мероприятие "Разработка документов территориального планирования, внесение в них изменений"</t>
  </si>
  <si>
    <t>Подпрограмма "Организационное обеспечение деятельности МКУ "Управление капитального строительства города Пыть-Яха"</t>
  </si>
  <si>
    <t>Основное мероприятие "Реализация функций заказчика по строительству объектов, выполнение проектных, проектно-изыскательских и строительно-монтажных работ"</t>
  </si>
  <si>
    <t>Муниципальная программа "Социально-экономическое развитие, инвестиции муниципального образования городской округ город Пыть-Ях на 2016-2020 годы"</t>
  </si>
  <si>
    <t>Подпрограмма "Совершенствование муниципального управления"</t>
  </si>
  <si>
    <t>Основное мероприятие "Предоставление государственных и муниципальных услуг в многофункциональных центрах"</t>
  </si>
  <si>
    <t>Подпрограмма "Развитие малого и среднего предпринимательства"</t>
  </si>
  <si>
    <t>Основное мероприятие "Содействие развитию субъектов малого и среднего предпринимательства"</t>
  </si>
  <si>
    <t>Государственная поддержка малого и среднего предпринимательства за счет средств бюджета города</t>
  </si>
  <si>
    <t>S2380</t>
  </si>
  <si>
    <t>Основное мероприятие "Финансовая поддержка субъектов малого и среднего предпринимательства, а также организаций инфраструктуры поддержки субъектов малого и среднего предпринимательства"</t>
  </si>
  <si>
    <t>Основное мероприятие "Пропаганда и популяризация предпринимательской деятельности в средствах массовой информации и сети Интернет"</t>
  </si>
  <si>
    <t>Бюджетные инвестиции на приобретение объектов недвижимого имущества</t>
  </si>
  <si>
    <t>S2172</t>
  </si>
  <si>
    <t>Муниципальная программа "Развитие жилищно-коммунального комплекса и повышение энергетической эффективности в муниципальном образовании городской округ город Пыть-Ях на 2016-2020 годы"</t>
  </si>
  <si>
    <t>Подпрограмма "Содействие проведению капитального ремонта многоквартирных домов"</t>
  </si>
  <si>
    <t>Основное мероприятие "Проведение капитального ремонта многоквартирных домов"</t>
  </si>
  <si>
    <t>Основное мероприятие "Оплата взносов по капитальному ремонту общего имущества многоквартирных домов (доля муниципального образования)"</t>
  </si>
  <si>
    <t>Подпрограмма "Социальная поддержка отдельных категорий граждан"</t>
  </si>
  <si>
    <t>Основное мероприятие "Обеспечение доступности и реализация социальных гарантий для отдельных категорий граждан"</t>
  </si>
  <si>
    <t>Проектирование и строительство систем инженерной инфраструктуры в целях обеспечения инженерной подготовки земельных участков для жилищного строительства за счет средств бюджета города</t>
  </si>
  <si>
    <t>S2180</t>
  </si>
  <si>
    <t>Подпрограмма "Создание условий для обеспечения качественными коммунальными услугами"</t>
  </si>
  <si>
    <t>Основное мероприятие "Проведение капитального ремонта (с заменой) газопроводов, систем теплоснабжения, водоснабжения и водоотведения для подготовки к осенне-зимнему периоду"</t>
  </si>
  <si>
    <t>Реконструкция, расширение, модернизация, строительство и капитальный ремонт объектов коммунального комплекса</t>
  </si>
  <si>
    <t>Реконструкция, расширение, модернизация, строительство и капитальный ремонт объектов коммунального комплекса за счет средств бюджета города</t>
  </si>
  <si>
    <t>S2190</t>
  </si>
  <si>
    <t>Подпрограмма "Поддержка частных инвестиций в жилищно-коммунальном комплексе"</t>
  </si>
  <si>
    <t>Основное мероприятие "Предоставление субсидий организациям"</t>
  </si>
  <si>
    <t>Основное мероприятие "Организация освещения улиц"</t>
  </si>
  <si>
    <t>Основное мероприятие "Озеленение городской территории"</t>
  </si>
  <si>
    <t>Основное мероприятие "Содержание мест захоронения"</t>
  </si>
  <si>
    <t>Основное мероприятие "Содержание городских территорий в соответствии с установленными Правилами и нормами"</t>
  </si>
  <si>
    <t>Основное мероприятие "Улучшение и совершенствование городских объектов, эстетического облика городской территории"</t>
  </si>
  <si>
    <t>Основное мероприятие "Повышение уровня культуры населения"</t>
  </si>
  <si>
    <t>Другие вопросы в области жилищно-коммунального хозяйства</t>
  </si>
  <si>
    <t>Подпрограмма "Обеспечение мерами государственной поддержки по улучшению жилищных условий отдельных категорий граждан"</t>
  </si>
  <si>
    <t>Субвенции на реализацию полномочий, указанных в пунктах 3.1, 3.2 статьи 2 Закона Ханты-Мансийского автономного округа – Югры от 31 марта 2009 года № 36-оз "О наделении органов местного самоуправления муниципальных образований Ханты-Мансийского автономного округа – Югры отдельными государственными полномочиями для обеспечения жилыми помещениями отдельных категорий граждан, определенных федеральным законодательством"</t>
  </si>
  <si>
    <t>Муниципальная программа "Обеспечение экологической безопасности муниципального образования городской округ город Пыть-Ях на 2016-2020 годы"</t>
  </si>
  <si>
    <t>Подпрограмма "Регулирование качества окружающей среды в муниципальном образовании городской округ город Пыть-Ях"</t>
  </si>
  <si>
    <t>Основное мероприятие "Организация и проведение мероприятий в рамках международной экологической акции "Спасти и сохранить"</t>
  </si>
  <si>
    <t>Основное мероприятие "Участие в окружном конкурсе "Лучшее муниципальное образование Ханты-Мансийского автономного округа-Югры в сфере отношений, связанных с охраной окружающей среды"</t>
  </si>
  <si>
    <t>Подпрограмма "Развитие системы обращения с отходами производства и потребления в муниципальном образовании городской округ город Пыть-Ях"</t>
  </si>
  <si>
    <t>Основное мероприятие "Разработка и реализация мероприятий по ликвидации несанкционированных свалок"</t>
  </si>
  <si>
    <t>Муниципальная программа "Развитие образования в муниципальном образовании городской округ город Пыть-Ях на 2016-2020 годы"</t>
  </si>
  <si>
    <t>Подпрограмма "Общее образование. Дополнительное образование детей"</t>
  </si>
  <si>
    <t>Основное мероприятие "Обеспечение реализации основных общеобразовательных программ в образовательных организациях, расположенных на территории муниципального образования городской округ город Пыть-Ях"</t>
  </si>
  <si>
    <t>Реализация дошкольными образовательными организациями основных общеобразовательных программ дошкольного образования</t>
  </si>
  <si>
    <t>Подпрограмма "Ресурсное обеспечение системы образования и молодежной политики"</t>
  </si>
  <si>
    <t>Основное мероприятие "Финансовое обеспечение полномочий по исполнению публичных обязательств перед физическими лицами"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</si>
  <si>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</t>
  </si>
  <si>
    <t>Основное мероприятие "Развитие системы дошкольного и общего образования"</t>
  </si>
  <si>
    <t>Основное мероприятие "Развитие системы дополнительного образования детей"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</si>
  <si>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</t>
  </si>
  <si>
    <t>Повышение оплаты труда работников муниципальных учреждений культуры и дополнительного образования детей в целях реализации указов Президента Российской Федерации от 7 мая 2012 года № 597 "О мероприятиях по реализации государственной социальной политики", 1 июня 2012 года № 761 "О национальной стратегии действий в интересах детей на 2012–2017 годы" за счет средств бюджета города</t>
  </si>
  <si>
    <t>S2440</t>
  </si>
  <si>
    <t>Реализация основных общеобразовательных программ</t>
  </si>
  <si>
    <t>Информационное обеспечение общеобразовательных организаций в части доступа к образовательным ресурсам сети "Интернет"</t>
  </si>
  <si>
    <t>Подпрограмма "Система оценки качества образования и информационная прозрачности системы образования"</t>
  </si>
  <si>
    <t>Основное мероприятие "Развитие системы оценки качества образования, включающей оценку результатов деятельности по реализации федерального государственного стандарта и учет динамики достижений каждого обучающегося"</t>
  </si>
  <si>
    <t>Подпрограмма "Молодежь Югры и допризывная подготовка"</t>
  </si>
  <si>
    <t>Основное мероприятие "Создание условий для развития гражданского-, военно-патриотических качеств молодежи"</t>
  </si>
  <si>
    <t>Дополнительное финансовое обеспечение мероприятий по организации питания обучающихся</t>
  </si>
  <si>
    <t>Социальная поддержка отдельных категорий обучающихся в муниципальных общеобразовательных организациях,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</t>
  </si>
  <si>
    <t>Основное мероприятие "Обеспечение комплексной безопасности и повышение энергоэффективности образовательных организаций и учреждений молодежной политики"</t>
  </si>
  <si>
    <t>Развитие общественной инфраструктуры и реализацию приоритетных направлений развития муниципальных образований Ханты-Мансийского автономного округа – Югры</t>
  </si>
  <si>
    <t>Развитие общественной инфраструктуры и реализацию приоритетных направлений развития муниципальных образований Ханты-Мансийского автономного округа – Югры за счет средств бюджета города</t>
  </si>
  <si>
    <t>S2430</t>
  </si>
  <si>
    <t>Муниципальная программа "Развитие культуры и туризма в муниципальном образовании городской округ город Пыть-Ях на 2016-2020 годы"</t>
  </si>
  <si>
    <t>Подпрограмма "Реализация творческого потенциала жителей г. Пыть-Яха"</t>
  </si>
  <si>
    <t>Основное мероприятие "Поддержка одаренных детей и молодежи, развитие художественного образования"</t>
  </si>
  <si>
    <t>Подпрограмма "Обеспечение исполнения мероприятий муниципальной программы"</t>
  </si>
  <si>
    <t>Основное мероприятие "Расходы на обеспечение деятельности (оказание услуг) подведомственных учреждений"</t>
  </si>
  <si>
    <t>Подпрограмма "Развитие отраслей инфраструктуры"</t>
  </si>
  <si>
    <t>Основное мероприятие "Укрепление материально-технической базы муниципальных учреждений культуры"</t>
  </si>
  <si>
    <t>Обновление материально-технической базы муниципальных детских школ искусств (по видам искусств) в сфере культуры</t>
  </si>
  <si>
    <t>Обновление материально-технической базы муниципальных детских школ искусств (по видам искусств) в сфере культуры за счет средств бюджета города</t>
  </si>
  <si>
    <t>S2090</t>
  </si>
  <si>
    <t>Муниципальная программа "Развитие физической культуры и спорта в муниципальном образовании городской округ город Пыть-Ях на 2016-2020 годы"</t>
  </si>
  <si>
    <t>Подпрограмма "Развитие детско-юношеского спорта"</t>
  </si>
  <si>
    <t>Начальник отдела СП и АБ</t>
  </si>
  <si>
    <t>Основное мероприятие "Обеспечение мер, способствующих повышению результативности и эффективности муниципальной службы, в том числе по предупреждению коррупции, выявлению и разрешению конфликта интересов в органах местного самоуправления"</t>
  </si>
  <si>
    <t>19.2.02.00000</t>
  </si>
  <si>
    <t>19.2.02.99990</t>
  </si>
  <si>
    <t>20.0.05.82200</t>
  </si>
  <si>
    <t>Благоустройство территорий муниципальных образований</t>
  </si>
  <si>
    <t>05.2.03.85160</t>
  </si>
  <si>
    <t>Организация деятельности молодёжных трудовых отрядов</t>
  </si>
  <si>
    <t>01.3.01.85210</t>
  </si>
  <si>
    <t>Основное мероприятие "Реконструкция ГДК "Россия"</t>
  </si>
  <si>
    <t xml:space="preserve">Приложение № 5 к уточнению бюджета </t>
  </si>
  <si>
    <t>Направление прочих безвозмездных поступлений в соответствии со статьей 217 БК РФ (приложение №4)</t>
  </si>
  <si>
    <t>Увеличение бюджетных ассигнований на исполнение существующих и принятие новых видов расходных обязательств (приложение №3)</t>
  </si>
  <si>
    <t>С.М. Медведев</t>
  </si>
  <si>
    <t>10.1.06.00000</t>
  </si>
  <si>
    <t>Основное мероприятие "Обновление, модернизация и повышение уровня технического состояния парка транспортных средств и оборудования транспортных предприятий"</t>
  </si>
  <si>
    <t>15.1.02.00000</t>
  </si>
  <si>
    <t>15.1.02.99990</t>
  </si>
  <si>
    <t>Основное мероприятие "Дополнительные меры обеспечения безопасности на объектах с массовым пребыванием граждан"</t>
  </si>
  <si>
    <t>10.1.06.20050</t>
  </si>
  <si>
    <t>Физкультурно-спортивный комплекс с ледовой ареной в 1 мкрн. г. Пыть-Ях</t>
  </si>
  <si>
    <t>в том числе:</t>
  </si>
  <si>
    <t>Хоккейный корт с пунктом проката в мкр.№ 6 "Пионерный"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</si>
</sst>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0"/>
    <numFmt numFmtId="165" formatCode="0000000"/>
    <numFmt numFmtId="166" formatCode="00"/>
    <numFmt numFmtId="167" formatCode="#,##0.0"/>
    <numFmt numFmtId="168" formatCode="00000"/>
    <numFmt numFmtId="169" formatCode="\&gt;\a\a.\a.\a\a.\a\a\a\a\a"/>
  </numFmts>
  <fonts count="37" x14ac:knownFonts="1">
    <font>
      <sz val="10"/>
      <name val="Arial Cyr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8"/>
      <name val="Arial Cyr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8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7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7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20" borderId="1" applyNumberFormat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6" applyNumberFormat="0" applyFill="0" applyAlignment="0" applyProtection="0"/>
    <xf numFmtId="0" fontId="17" fillId="21" borderId="7" applyNumberFormat="0" applyAlignment="0" applyProtection="0"/>
    <xf numFmtId="0" fontId="18" fillId="0" borderId="0" applyNumberFormat="0" applyFill="0" applyBorder="0" applyAlignment="0" applyProtection="0"/>
    <xf numFmtId="0" fontId="19" fillId="22" borderId="0" applyNumberFormat="0" applyBorder="0" applyAlignment="0" applyProtection="0"/>
    <xf numFmtId="0" fontId="7" fillId="0" borderId="0"/>
    <xf numFmtId="0" fontId="5" fillId="0" borderId="0"/>
    <xf numFmtId="0" fontId="5" fillId="0" borderId="0"/>
    <xf numFmtId="0" fontId="30" fillId="0" borderId="0"/>
    <xf numFmtId="0" fontId="31" fillId="0" borderId="0"/>
    <xf numFmtId="0" fontId="32" fillId="0" borderId="0"/>
    <xf numFmtId="0" fontId="32" fillId="0" borderId="0"/>
    <xf numFmtId="0" fontId="32" fillId="0" borderId="0"/>
    <xf numFmtId="0" fontId="5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6" fillId="23" borderId="8" applyNumberFormat="0" applyFont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  <xf numFmtId="0" fontId="24" fillId="4" borderId="0" applyNumberFormat="0" applyBorder="0" applyAlignment="0" applyProtection="0"/>
    <xf numFmtId="0" fontId="5" fillId="0" borderId="0"/>
    <xf numFmtId="0" fontId="4" fillId="0" borderId="0"/>
    <xf numFmtId="0" fontId="34" fillId="0" borderId="0"/>
    <xf numFmtId="0" fontId="3" fillId="0" borderId="0"/>
    <xf numFmtId="0" fontId="2" fillId="0" borderId="0"/>
    <xf numFmtId="0" fontId="1" fillId="0" borderId="0"/>
  </cellStyleXfs>
  <cellXfs count="93">
    <xf numFmtId="0" fontId="0" fillId="0" borderId="0" xfId="0"/>
    <xf numFmtId="0" fontId="25" fillId="0" borderId="10" xfId="37" applyNumberFormat="1" applyFont="1" applyFill="1" applyBorder="1" applyAlignment="1" applyProtection="1">
      <alignment horizontal="left" vertical="center" wrapText="1"/>
      <protection hidden="1"/>
    </xf>
    <xf numFmtId="0" fontId="25" fillId="0" borderId="0" xfId="44" applyFont="1" applyFill="1" applyAlignment="1"/>
    <xf numFmtId="0" fontId="25" fillId="0" borderId="10" xfId="0" applyFont="1" applyFill="1" applyBorder="1" applyAlignment="1">
      <alignment horizontal="center" vertical="center" wrapText="1"/>
    </xf>
    <xf numFmtId="0" fontId="25" fillId="0" borderId="10" xfId="41" applyNumberFormat="1" applyFont="1" applyFill="1" applyBorder="1" applyAlignment="1">
      <alignment horizontal="center" vertical="center" wrapText="1"/>
    </xf>
    <xf numFmtId="4" fontId="25" fillId="0" borderId="10" xfId="41" applyNumberFormat="1" applyFont="1" applyFill="1" applyBorder="1"/>
    <xf numFmtId="0" fontId="25" fillId="0" borderId="10" xfId="36" applyNumberFormat="1" applyFont="1" applyFill="1" applyBorder="1" applyAlignment="1" applyProtection="1">
      <alignment horizontal="left" vertical="center" wrapText="1"/>
      <protection hidden="1"/>
    </xf>
    <xf numFmtId="167" fontId="25" fillId="0" borderId="0" xfId="41" applyNumberFormat="1" applyFont="1" applyFill="1"/>
    <xf numFmtId="0" fontId="25" fillId="0" borderId="0" xfId="44" applyFont="1" applyFill="1" applyAlignment="1" applyProtection="1">
      <protection hidden="1"/>
    </xf>
    <xf numFmtId="0" fontId="25" fillId="0" borderId="0" xfId="44" applyFont="1" applyFill="1" applyAlignment="1" applyProtection="1">
      <alignment horizontal="center" vertical="center"/>
      <protection hidden="1"/>
    </xf>
    <xf numFmtId="0" fontId="25" fillId="0" borderId="0" xfId="44" applyFont="1" applyFill="1" applyAlignment="1">
      <alignment horizontal="right"/>
    </xf>
    <xf numFmtId="0" fontId="25" fillId="0" borderId="0" xfId="44" applyFont="1" applyFill="1" applyAlignment="1">
      <alignment horizontal="center" vertical="center" wrapText="1"/>
    </xf>
    <xf numFmtId="0" fontId="25" fillId="0" borderId="0" xfId="41" applyFont="1" applyFill="1"/>
    <xf numFmtId="0" fontId="25" fillId="0" borderId="10" xfId="41" applyFont="1" applyFill="1" applyBorder="1" applyAlignment="1">
      <alignment horizontal="center" vertical="center" wrapText="1"/>
    </xf>
    <xf numFmtId="164" fontId="25" fillId="0" borderId="10" xfId="41" applyNumberFormat="1" applyFont="1" applyFill="1" applyBorder="1" applyAlignment="1">
      <alignment horizontal="center" vertical="center" wrapText="1"/>
    </xf>
    <xf numFmtId="166" fontId="25" fillId="0" borderId="10" xfId="41" applyNumberFormat="1" applyFont="1" applyFill="1" applyBorder="1" applyAlignment="1">
      <alignment horizontal="center" vertical="center" wrapText="1"/>
    </xf>
    <xf numFmtId="167" fontId="25" fillId="0" borderId="10" xfId="41" applyNumberFormat="1" applyFont="1" applyFill="1" applyBorder="1" applyAlignment="1">
      <alignment horizontal="center" vertical="center" wrapText="1"/>
    </xf>
    <xf numFmtId="0" fontId="25" fillId="0" borderId="0" xfId="41" applyNumberFormat="1" applyFont="1" applyFill="1" applyAlignment="1">
      <alignment horizontal="center"/>
    </xf>
    <xf numFmtId="0" fontId="25" fillId="0" borderId="11" xfId="41" applyNumberFormat="1" applyFont="1" applyFill="1" applyBorder="1" applyAlignment="1">
      <alignment horizontal="center" vertical="center"/>
    </xf>
    <xf numFmtId="0" fontId="25" fillId="0" borderId="12" xfId="41" applyNumberFormat="1" applyFont="1" applyFill="1" applyBorder="1" applyAlignment="1">
      <alignment horizontal="center" vertical="center"/>
    </xf>
    <xf numFmtId="0" fontId="25" fillId="0" borderId="13" xfId="41" applyNumberFormat="1" applyFont="1" applyFill="1" applyBorder="1" applyAlignment="1">
      <alignment horizontal="center" vertical="center"/>
    </xf>
    <xf numFmtId="0" fontId="25" fillId="0" borderId="10" xfId="41" applyFont="1" applyFill="1" applyBorder="1" applyAlignment="1">
      <alignment wrapText="1"/>
    </xf>
    <xf numFmtId="0" fontId="25" fillId="0" borderId="10" xfId="41" applyFont="1" applyFill="1" applyBorder="1" applyAlignment="1">
      <alignment vertical="center" wrapText="1"/>
    </xf>
    <xf numFmtId="165" fontId="25" fillId="0" borderId="10" xfId="44" applyNumberFormat="1" applyFont="1" applyFill="1" applyBorder="1" applyAlignment="1" applyProtection="1">
      <alignment wrapText="1"/>
      <protection hidden="1"/>
    </xf>
    <xf numFmtId="166" fontId="25" fillId="0" borderId="11" xfId="44" applyNumberFormat="1" applyFont="1" applyFill="1" applyBorder="1" applyAlignment="1" applyProtection="1">
      <alignment horizontal="center"/>
      <protection hidden="1"/>
    </xf>
    <xf numFmtId="1" fontId="25" fillId="0" borderId="12" xfId="44" applyNumberFormat="1" applyFont="1" applyFill="1" applyBorder="1" applyAlignment="1" applyProtection="1">
      <alignment horizontal="center"/>
      <protection hidden="1"/>
    </xf>
    <xf numFmtId="166" fontId="25" fillId="0" borderId="12" xfId="44" applyNumberFormat="1" applyFont="1" applyFill="1" applyBorder="1" applyAlignment="1" applyProtection="1">
      <alignment horizontal="center"/>
      <protection hidden="1"/>
    </xf>
    <xf numFmtId="168" fontId="25" fillId="0" borderId="13" xfId="44" applyNumberFormat="1" applyFont="1" applyFill="1" applyBorder="1" applyAlignment="1" applyProtection="1">
      <alignment horizontal="center"/>
      <protection hidden="1"/>
    </xf>
    <xf numFmtId="0" fontId="25" fillId="0" borderId="10" xfId="41" applyFont="1" applyFill="1" applyBorder="1" applyAlignment="1">
      <alignment horizontal="justify" vertical="center" wrapText="1"/>
    </xf>
    <xf numFmtId="164" fontId="25" fillId="0" borderId="10" xfId="44" applyNumberFormat="1" applyFont="1" applyFill="1" applyBorder="1" applyAlignment="1" applyProtection="1">
      <alignment wrapText="1"/>
      <protection hidden="1"/>
    </xf>
    <xf numFmtId="165" fontId="25" fillId="0" borderId="10" xfId="38" applyNumberFormat="1" applyFont="1" applyFill="1" applyBorder="1" applyAlignment="1" applyProtection="1">
      <alignment wrapText="1"/>
      <protection hidden="1"/>
    </xf>
    <xf numFmtId="166" fontId="25" fillId="0" borderId="11" xfId="38" applyNumberFormat="1" applyFont="1" applyFill="1" applyBorder="1" applyAlignment="1" applyProtection="1">
      <alignment horizontal="center"/>
      <protection hidden="1"/>
    </xf>
    <xf numFmtId="1" fontId="25" fillId="0" borderId="12" xfId="38" applyNumberFormat="1" applyFont="1" applyFill="1" applyBorder="1" applyAlignment="1" applyProtection="1">
      <alignment horizontal="center"/>
      <protection hidden="1"/>
    </xf>
    <xf numFmtId="166" fontId="25" fillId="0" borderId="12" xfId="38" applyNumberFormat="1" applyFont="1" applyFill="1" applyBorder="1" applyAlignment="1" applyProtection="1">
      <alignment horizontal="center"/>
      <protection hidden="1"/>
    </xf>
    <xf numFmtId="168" fontId="25" fillId="0" borderId="13" xfId="38" applyNumberFormat="1" applyFont="1" applyFill="1" applyBorder="1" applyAlignment="1" applyProtection="1">
      <alignment horizontal="center"/>
      <protection hidden="1"/>
    </xf>
    <xf numFmtId="0" fontId="29" fillId="0" borderId="0" xfId="41" applyFont="1" applyFill="1"/>
    <xf numFmtId="166" fontId="25" fillId="0" borderId="11" xfId="44" applyNumberFormat="1" applyFont="1" applyFill="1" applyBorder="1" applyAlignment="1" applyProtection="1">
      <alignment horizontal="center" wrapText="1"/>
      <protection hidden="1"/>
    </xf>
    <xf numFmtId="1" fontId="25" fillId="0" borderId="12" xfId="44" applyNumberFormat="1" applyFont="1" applyFill="1" applyBorder="1" applyAlignment="1" applyProtection="1">
      <alignment horizontal="center" wrapText="1"/>
      <protection hidden="1"/>
    </xf>
    <xf numFmtId="166" fontId="25" fillId="0" borderId="12" xfId="44" applyNumberFormat="1" applyFont="1" applyFill="1" applyBorder="1" applyAlignment="1" applyProtection="1">
      <alignment horizontal="center" wrapText="1"/>
      <protection hidden="1"/>
    </xf>
    <xf numFmtId="168" fontId="25" fillId="0" borderId="13" xfId="44" applyNumberFormat="1" applyFont="1" applyFill="1" applyBorder="1" applyAlignment="1" applyProtection="1">
      <alignment horizontal="center" wrapText="1"/>
      <protection hidden="1"/>
    </xf>
    <xf numFmtId="0" fontId="25" fillId="0" borderId="0" xfId="41" applyFont="1" applyFill="1" applyAlignment="1">
      <alignment wrapText="1"/>
    </xf>
    <xf numFmtId="4" fontId="25" fillId="0" borderId="0" xfId="41" applyNumberFormat="1" applyFont="1" applyFill="1"/>
    <xf numFmtId="0" fontId="25" fillId="0" borderId="0" xfId="44" applyFont="1" applyFill="1" applyAlignment="1">
      <alignment horizontal="center"/>
    </xf>
    <xf numFmtId="4" fontId="25" fillId="0" borderId="0" xfId="44" applyNumberFormat="1" applyFont="1" applyFill="1" applyAlignment="1">
      <alignment horizontal="center"/>
    </xf>
    <xf numFmtId="0" fontId="25" fillId="0" borderId="0" xfId="41" applyFont="1" applyFill="1" applyAlignment="1">
      <alignment horizontal="center"/>
    </xf>
    <xf numFmtId="164" fontId="25" fillId="0" borderId="10" xfId="41" applyNumberFormat="1" applyFont="1" applyFill="1" applyBorder="1" applyAlignment="1">
      <alignment horizontal="center"/>
    </xf>
    <xf numFmtId="166" fontId="25" fillId="0" borderId="10" xfId="41" applyNumberFormat="1" applyFont="1" applyFill="1" applyBorder="1" applyAlignment="1">
      <alignment horizontal="center"/>
    </xf>
    <xf numFmtId="166" fontId="25" fillId="0" borderId="11" xfId="41" applyNumberFormat="1" applyFont="1" applyFill="1" applyBorder="1" applyAlignment="1">
      <alignment horizontal="center"/>
    </xf>
    <xf numFmtId="1" fontId="25" fillId="0" borderId="12" xfId="41" applyNumberFormat="1" applyFont="1" applyFill="1" applyBorder="1" applyAlignment="1">
      <alignment horizontal="center"/>
    </xf>
    <xf numFmtId="166" fontId="25" fillId="0" borderId="12" xfId="41" applyNumberFormat="1" applyFont="1" applyFill="1" applyBorder="1" applyAlignment="1">
      <alignment horizontal="center"/>
    </xf>
    <xf numFmtId="168" fontId="25" fillId="0" borderId="13" xfId="41" applyNumberFormat="1" applyFont="1" applyFill="1" applyBorder="1" applyAlignment="1">
      <alignment horizontal="center"/>
    </xf>
    <xf numFmtId="169" fontId="25" fillId="0" borderId="10" xfId="37" applyNumberFormat="1" applyFont="1" applyFill="1" applyBorder="1" applyAlignment="1" applyProtection="1">
      <alignment horizontal="center"/>
      <protection hidden="1"/>
    </xf>
    <xf numFmtId="164" fontId="25" fillId="0" borderId="10" xfId="36" applyNumberFormat="1" applyFont="1" applyFill="1" applyBorder="1" applyAlignment="1" applyProtection="1">
      <alignment horizontal="center" wrapText="1"/>
      <protection hidden="1"/>
    </xf>
    <xf numFmtId="166" fontId="25" fillId="0" borderId="10" xfId="36" applyNumberFormat="1" applyFont="1" applyFill="1" applyBorder="1" applyAlignment="1" applyProtection="1">
      <alignment horizontal="center"/>
      <protection hidden="1"/>
    </xf>
    <xf numFmtId="164" fontId="25" fillId="0" borderId="10" xfId="36" applyNumberFormat="1" applyFont="1" applyFill="1" applyBorder="1" applyAlignment="1" applyProtection="1">
      <alignment horizontal="center"/>
      <protection hidden="1"/>
    </xf>
    <xf numFmtId="164" fontId="25" fillId="0" borderId="10" xfId="37" applyNumberFormat="1" applyFont="1" applyFill="1" applyBorder="1" applyAlignment="1" applyProtection="1">
      <alignment horizontal="center" wrapText="1"/>
      <protection hidden="1"/>
    </xf>
    <xf numFmtId="166" fontId="25" fillId="0" borderId="10" xfId="37" applyNumberFormat="1" applyFont="1" applyFill="1" applyBorder="1" applyAlignment="1" applyProtection="1">
      <alignment horizontal="center"/>
      <protection hidden="1"/>
    </xf>
    <xf numFmtId="164" fontId="25" fillId="0" borderId="10" xfId="37" applyNumberFormat="1" applyFont="1" applyFill="1" applyBorder="1" applyAlignment="1" applyProtection="1">
      <alignment horizontal="center"/>
      <protection hidden="1"/>
    </xf>
    <xf numFmtId="166" fontId="25" fillId="0" borderId="11" xfId="37" applyNumberFormat="1" applyFont="1" applyFill="1" applyBorder="1" applyAlignment="1" applyProtection="1">
      <alignment horizontal="center"/>
      <protection hidden="1"/>
    </xf>
    <xf numFmtId="164" fontId="25" fillId="0" borderId="13" xfId="41" applyNumberFormat="1" applyFont="1" applyFill="1" applyBorder="1" applyAlignment="1">
      <alignment horizontal="center"/>
    </xf>
    <xf numFmtId="164" fontId="25" fillId="0" borderId="13" xfId="37" applyNumberFormat="1" applyFont="1" applyFill="1" applyBorder="1" applyAlignment="1" applyProtection="1">
      <alignment horizontal="center"/>
      <protection hidden="1"/>
    </xf>
    <xf numFmtId="166" fontId="25" fillId="0" borderId="14" xfId="37" applyNumberFormat="1" applyFont="1" applyFill="1" applyBorder="1" applyAlignment="1" applyProtection="1">
      <alignment horizontal="center"/>
      <protection hidden="1"/>
    </xf>
    <xf numFmtId="166" fontId="25" fillId="0" borderId="15" xfId="37" applyNumberFormat="1" applyFont="1" applyFill="1" applyBorder="1" applyAlignment="1" applyProtection="1">
      <alignment horizontal="center"/>
      <protection hidden="1"/>
    </xf>
    <xf numFmtId="0" fontId="25" fillId="0" borderId="10" xfId="37" applyNumberFormat="1" applyFont="1" applyFill="1" applyBorder="1" applyAlignment="1" applyProtection="1">
      <alignment horizontal="center"/>
      <protection hidden="1"/>
    </xf>
    <xf numFmtId="164" fontId="25" fillId="0" borderId="0" xfId="41" applyNumberFormat="1" applyFont="1" applyFill="1" applyAlignment="1">
      <alignment horizontal="center"/>
    </xf>
    <xf numFmtId="166" fontId="25" fillId="0" borderId="0" xfId="41" applyNumberFormat="1" applyFont="1" applyFill="1" applyAlignment="1">
      <alignment horizontal="center"/>
    </xf>
    <xf numFmtId="1" fontId="25" fillId="0" borderId="0" xfId="41" applyNumberFormat="1" applyFont="1" applyFill="1" applyAlignment="1">
      <alignment horizontal="center"/>
    </xf>
    <xf numFmtId="168" fontId="25" fillId="0" borderId="0" xfId="41" applyNumberFormat="1" applyFont="1" applyFill="1" applyAlignment="1">
      <alignment horizontal="center"/>
    </xf>
    <xf numFmtId="0" fontId="25" fillId="0" borderId="10" xfId="41" applyFont="1" applyFill="1" applyBorder="1" applyAlignment="1">
      <alignment horizontal="center" vertical="center"/>
    </xf>
    <xf numFmtId="0" fontId="25" fillId="0" borderId="10" xfId="44" applyNumberFormat="1" applyFont="1" applyFill="1" applyBorder="1" applyAlignment="1" applyProtection="1">
      <alignment horizontal="center" vertical="center" wrapText="1"/>
      <protection hidden="1"/>
    </xf>
    <xf numFmtId="0" fontId="29" fillId="0" borderId="10" xfId="36" applyNumberFormat="1" applyFont="1" applyFill="1" applyBorder="1" applyAlignment="1" applyProtection="1">
      <alignment horizontal="left" vertical="center" wrapText="1"/>
      <protection hidden="1"/>
    </xf>
    <xf numFmtId="164" fontId="29" fillId="0" borderId="10" xfId="37" applyNumberFormat="1" applyFont="1" applyFill="1" applyBorder="1" applyAlignment="1" applyProtection="1">
      <alignment horizontal="center" wrapText="1"/>
      <protection hidden="1"/>
    </xf>
    <xf numFmtId="166" fontId="29" fillId="0" borderId="10" xfId="37" applyNumberFormat="1" applyFont="1" applyFill="1" applyBorder="1" applyAlignment="1" applyProtection="1">
      <alignment horizontal="center"/>
      <protection hidden="1"/>
    </xf>
    <xf numFmtId="166" fontId="29" fillId="0" borderId="11" xfId="44" applyNumberFormat="1" applyFont="1" applyFill="1" applyBorder="1" applyAlignment="1" applyProtection="1">
      <alignment horizontal="center"/>
      <protection hidden="1"/>
    </xf>
    <xf numFmtId="1" fontId="29" fillId="0" borderId="12" xfId="44" applyNumberFormat="1" applyFont="1" applyFill="1" applyBorder="1" applyAlignment="1" applyProtection="1">
      <alignment horizontal="center"/>
      <protection hidden="1"/>
    </xf>
    <xf numFmtId="166" fontId="29" fillId="0" borderId="12" xfId="44" applyNumberFormat="1" applyFont="1" applyFill="1" applyBorder="1" applyAlignment="1" applyProtection="1">
      <alignment horizontal="center"/>
      <protection hidden="1"/>
    </xf>
    <xf numFmtId="168" fontId="29" fillId="0" borderId="13" xfId="44" applyNumberFormat="1" applyFont="1" applyFill="1" applyBorder="1" applyAlignment="1" applyProtection="1">
      <alignment horizontal="center"/>
      <protection hidden="1"/>
    </xf>
    <xf numFmtId="169" fontId="29" fillId="0" borderId="10" xfId="37" applyNumberFormat="1" applyFont="1" applyFill="1" applyBorder="1" applyAlignment="1" applyProtection="1">
      <alignment horizontal="center"/>
      <protection hidden="1"/>
    </xf>
    <xf numFmtId="164" fontId="29" fillId="0" borderId="10" xfId="37" applyNumberFormat="1" applyFont="1" applyFill="1" applyBorder="1" applyAlignment="1" applyProtection="1">
      <alignment horizontal="center"/>
      <protection hidden="1"/>
    </xf>
    <xf numFmtId="4" fontId="29" fillId="0" borderId="10" xfId="41" applyNumberFormat="1" applyFont="1" applyFill="1" applyBorder="1"/>
    <xf numFmtId="164" fontId="35" fillId="0" borderId="10" xfId="53" applyNumberFormat="1" applyFont="1" applyFill="1" applyBorder="1" applyAlignment="1" applyProtection="1">
      <alignment horizontal="right" wrapText="1"/>
      <protection hidden="1"/>
    </xf>
    <xf numFmtId="0" fontId="35" fillId="0" borderId="10" xfId="53" applyNumberFormat="1" applyFont="1" applyFill="1" applyBorder="1" applyAlignment="1" applyProtection="1">
      <alignment horizontal="left" vertical="center" wrapText="1"/>
      <protection hidden="1"/>
    </xf>
    <xf numFmtId="169" fontId="35" fillId="0" borderId="10" xfId="53" applyNumberFormat="1" applyFont="1" applyFill="1" applyBorder="1" applyAlignment="1" applyProtection="1">
      <alignment horizontal="center"/>
      <protection hidden="1"/>
    </xf>
    <xf numFmtId="164" fontId="35" fillId="0" borderId="12" xfId="53" applyNumberFormat="1" applyFont="1" applyFill="1" applyBorder="1" applyAlignment="1" applyProtection="1">
      <alignment horizontal="center"/>
      <protection hidden="1"/>
    </xf>
    <xf numFmtId="164" fontId="35" fillId="0" borderId="12" xfId="53" applyNumberFormat="1" applyFont="1" applyFill="1" applyBorder="1" applyAlignment="1" applyProtection="1">
      <alignment horizontal="right"/>
      <protection hidden="1"/>
    </xf>
    <xf numFmtId="169" fontId="35" fillId="0" borderId="10" xfId="53" applyNumberFormat="1" applyFont="1" applyFill="1" applyBorder="1" applyAlignment="1" applyProtection="1">
      <alignment horizontal="right"/>
      <protection hidden="1"/>
    </xf>
    <xf numFmtId="0" fontId="33" fillId="0" borderId="0" xfId="0" applyFont="1"/>
    <xf numFmtId="0" fontId="29" fillId="0" borderId="10" xfId="37" applyNumberFormat="1" applyFont="1" applyFill="1" applyBorder="1" applyAlignment="1" applyProtection="1">
      <alignment horizontal="left" vertical="center" wrapText="1"/>
      <protection hidden="1"/>
    </xf>
    <xf numFmtId="166" fontId="25" fillId="0" borderId="10" xfId="41" applyNumberFormat="1" applyFont="1" applyFill="1" applyBorder="1" applyAlignment="1">
      <alignment horizontal="center" vertical="center"/>
    </xf>
    <xf numFmtId="0" fontId="25" fillId="0" borderId="0" xfId="0" applyFont="1" applyFill="1" applyAlignment="1">
      <alignment horizontal="center"/>
    </xf>
    <xf numFmtId="0" fontId="36" fillId="0" borderId="0" xfId="44" applyFont="1" applyFill="1" applyAlignment="1">
      <alignment horizontal="center" vertical="center" wrapText="1"/>
    </xf>
    <xf numFmtId="0" fontId="33" fillId="0" borderId="0" xfId="51" applyFont="1" applyFill="1"/>
    <xf numFmtId="0" fontId="33" fillId="0" borderId="16" xfId="0" applyFont="1" applyBorder="1" applyAlignment="1">
      <alignment horizontal="center"/>
    </xf>
  </cellXfs>
  <cellStyles count="57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 2" xfId="28"/>
    <cellStyle name="Заголовок 2 2" xfId="29"/>
    <cellStyle name="Заголовок 3 2" xfId="30"/>
    <cellStyle name="Заголовок 4 2" xfId="31"/>
    <cellStyle name="Итог 2" xfId="32"/>
    <cellStyle name="Контрольная ячейка 2" xfId="33"/>
    <cellStyle name="Название 2" xfId="34"/>
    <cellStyle name="Нейтральный 2" xfId="35"/>
    <cellStyle name="Обычный" xfId="0" builtinId="0"/>
    <cellStyle name="Обычный 10" xfId="55"/>
    <cellStyle name="Обычный 11" xfId="56"/>
    <cellStyle name="Обычный 2" xfId="36"/>
    <cellStyle name="Обычный 2 2" xfId="37"/>
    <cellStyle name="Обычный 2 3" xfId="38"/>
    <cellStyle name="Обычный 2 4" xfId="53"/>
    <cellStyle name="Обычный 3" xfId="39"/>
    <cellStyle name="Обычный 4" xfId="40"/>
    <cellStyle name="Обычный 5" xfId="41"/>
    <cellStyle name="Обычный 6" xfId="42"/>
    <cellStyle name="Обычный 7" xfId="43"/>
    <cellStyle name="Обычный 8" xfId="52"/>
    <cellStyle name="Обычный 9" xfId="54"/>
    <cellStyle name="Обычный_tmp" xfId="44"/>
    <cellStyle name="Обычный_Tmp2" xfId="51"/>
    <cellStyle name="Плохой 2" xfId="45"/>
    <cellStyle name="Пояснение 2" xfId="46"/>
    <cellStyle name="Примечание 2" xfId="47"/>
    <cellStyle name="Связанная ячейка 2" xfId="48"/>
    <cellStyle name="Текст предупреждения 2" xfId="49"/>
    <cellStyle name="Хороший 2" xfId="5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U1339"/>
  <sheetViews>
    <sheetView tabSelected="1" topLeftCell="A4" zoomScale="75" zoomScaleNormal="75" workbookViewId="0">
      <pane xSplit="13" ySplit="2" topLeftCell="N6" activePane="bottomRight" state="frozen"/>
      <selection activeCell="A4" sqref="A4"/>
      <selection pane="topRight" activeCell="N4" sqref="N4"/>
      <selection pane="bottomLeft" activeCell="A6" sqref="A6"/>
      <selection pane="bottomRight" activeCell="Q12" sqref="Q12"/>
    </sheetView>
  </sheetViews>
  <sheetFormatPr defaultColWidth="9.140625" defaultRowHeight="15.75" x14ac:dyDescent="0.25"/>
  <cols>
    <col min="1" max="1" width="1.28515625" style="12" customWidth="1"/>
    <col min="2" max="2" width="123.85546875" style="40" customWidth="1"/>
    <col min="3" max="3" width="6.85546875" style="64" customWidth="1"/>
    <col min="4" max="5" width="6.85546875" style="65" customWidth="1"/>
    <col min="6" max="6" width="4.28515625" style="65" hidden="1" customWidth="1"/>
    <col min="7" max="7" width="2.42578125" style="66" hidden="1" customWidth="1"/>
    <col min="8" max="8" width="3.5703125" style="65" hidden="1" customWidth="1"/>
    <col min="9" max="9" width="8.28515625" style="67" hidden="1" customWidth="1"/>
    <col min="10" max="10" width="15.140625" style="44" bestFit="1" customWidth="1"/>
    <col min="11" max="11" width="6.85546875" style="64" customWidth="1"/>
    <col min="12" max="12" width="17.5703125" style="7" customWidth="1"/>
    <col min="13" max="13" width="17.5703125" style="7" hidden="1" customWidth="1"/>
    <col min="14" max="14" width="20.85546875" style="7" customWidth="1"/>
    <col min="15" max="16" width="18.42578125" style="7" customWidth="1"/>
    <col min="17" max="17" width="16.28515625" style="7" customWidth="1"/>
    <col min="18" max="19" width="16.28515625" style="7" hidden="1" customWidth="1"/>
    <col min="20" max="20" width="17.5703125" style="7" bestFit="1" customWidth="1"/>
    <col min="21" max="21" width="17.5703125" style="7" hidden="1" customWidth="1"/>
    <col min="22" max="16384" width="9.140625" style="12"/>
  </cols>
  <sheetData>
    <row r="1" spans="1:21" s="2" customFormat="1" x14ac:dyDescent="0.25">
      <c r="A1" s="8"/>
      <c r="B1" s="9"/>
      <c r="C1" s="9"/>
      <c r="D1" s="9"/>
      <c r="E1" s="42"/>
      <c r="F1" s="42"/>
      <c r="G1" s="89"/>
      <c r="H1" s="89"/>
      <c r="I1" s="89"/>
      <c r="J1" s="89"/>
      <c r="K1" s="89"/>
      <c r="L1" s="10"/>
      <c r="T1" s="10" t="s">
        <v>771</v>
      </c>
    </row>
    <row r="2" spans="1:21" s="2" customFormat="1" ht="23.25" x14ac:dyDescent="0.25">
      <c r="B2" s="90" t="s">
        <v>98</v>
      </c>
      <c r="C2" s="90"/>
      <c r="D2" s="90"/>
      <c r="E2" s="90"/>
      <c r="F2" s="90"/>
      <c r="G2" s="90"/>
      <c r="H2" s="90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</row>
    <row r="3" spans="1:21" s="2" customFormat="1" x14ac:dyDescent="0.25">
      <c r="A3" s="11"/>
      <c r="B3" s="11"/>
      <c r="C3" s="11"/>
      <c r="D3" s="11"/>
      <c r="E3" s="11"/>
      <c r="F3" s="11"/>
      <c r="G3" s="11"/>
      <c r="H3" s="11"/>
      <c r="I3" s="43"/>
      <c r="J3" s="42"/>
      <c r="K3" s="42"/>
      <c r="L3" s="10" t="s">
        <v>97</v>
      </c>
      <c r="T3" s="10" t="s">
        <v>97</v>
      </c>
    </row>
    <row r="4" spans="1:21" ht="157.5" x14ac:dyDescent="0.25">
      <c r="B4" s="13" t="s">
        <v>538</v>
      </c>
      <c r="C4" s="14" t="s">
        <v>501</v>
      </c>
      <c r="D4" s="15" t="s">
        <v>502</v>
      </c>
      <c r="E4" s="15" t="s">
        <v>503</v>
      </c>
      <c r="F4" s="88" t="s">
        <v>498</v>
      </c>
      <c r="G4" s="88"/>
      <c r="H4" s="88"/>
      <c r="I4" s="88"/>
      <c r="J4" s="68" t="s">
        <v>498</v>
      </c>
      <c r="K4" s="14" t="s">
        <v>504</v>
      </c>
      <c r="L4" s="16" t="s">
        <v>382</v>
      </c>
      <c r="M4" s="16" t="s">
        <v>505</v>
      </c>
      <c r="N4" s="3" t="s">
        <v>94</v>
      </c>
      <c r="O4" s="69" t="s">
        <v>773</v>
      </c>
      <c r="P4" s="69" t="s">
        <v>772</v>
      </c>
      <c r="Q4" s="69" t="s">
        <v>96</v>
      </c>
      <c r="R4" s="3" t="s">
        <v>95</v>
      </c>
      <c r="S4" s="3" t="s">
        <v>505</v>
      </c>
      <c r="T4" s="16" t="s">
        <v>93</v>
      </c>
      <c r="U4" s="16" t="s">
        <v>505</v>
      </c>
    </row>
    <row r="5" spans="1:21" s="17" customFormat="1" x14ac:dyDescent="0.25">
      <c r="B5" s="4">
        <v>1</v>
      </c>
      <c r="C5" s="4">
        <v>2</v>
      </c>
      <c r="D5" s="4">
        <v>3</v>
      </c>
      <c r="E5" s="4">
        <v>4</v>
      </c>
      <c r="F5" s="18"/>
      <c r="G5" s="19"/>
      <c r="H5" s="19">
        <v>5</v>
      </c>
      <c r="I5" s="20"/>
      <c r="J5" s="4">
        <v>5</v>
      </c>
      <c r="K5" s="4">
        <v>6</v>
      </c>
      <c r="L5" s="4">
        <v>7</v>
      </c>
      <c r="M5" s="4"/>
      <c r="N5" s="4">
        <v>8</v>
      </c>
      <c r="O5" s="4">
        <v>9</v>
      </c>
      <c r="P5" s="4">
        <v>10</v>
      </c>
      <c r="Q5" s="4">
        <v>11</v>
      </c>
      <c r="R5" s="4"/>
      <c r="S5" s="4"/>
      <c r="T5" s="4">
        <v>12</v>
      </c>
      <c r="U5" s="4"/>
    </row>
    <row r="6" spans="1:21" x14ac:dyDescent="0.25">
      <c r="B6" s="21" t="s">
        <v>557</v>
      </c>
      <c r="C6" s="45">
        <v>10</v>
      </c>
      <c r="D6" s="46"/>
      <c r="E6" s="46"/>
      <c r="F6" s="47"/>
      <c r="G6" s="48"/>
      <c r="H6" s="49"/>
      <c r="I6" s="50"/>
      <c r="J6" s="51" t="s">
        <v>105</v>
      </c>
      <c r="K6" s="45"/>
      <c r="L6" s="5">
        <f t="shared" ref="L6:U6" si="0">L7+L79</f>
        <v>43156000</v>
      </c>
      <c r="M6" s="5">
        <f t="shared" si="0"/>
        <v>0</v>
      </c>
      <c r="N6" s="5">
        <f t="shared" si="0"/>
        <v>0</v>
      </c>
      <c r="O6" s="5">
        <f t="shared" si="0"/>
        <v>0</v>
      </c>
      <c r="P6" s="5">
        <f t="shared" si="0"/>
        <v>0</v>
      </c>
      <c r="Q6" s="5">
        <f t="shared" si="0"/>
        <v>0</v>
      </c>
      <c r="R6" s="5">
        <f t="shared" si="0"/>
        <v>0</v>
      </c>
      <c r="S6" s="5">
        <f t="shared" si="0"/>
        <v>0</v>
      </c>
      <c r="T6" s="5">
        <f t="shared" si="0"/>
        <v>43156000</v>
      </c>
      <c r="U6" s="5">
        <f t="shared" si="0"/>
        <v>0</v>
      </c>
    </row>
    <row r="7" spans="1:21" x14ac:dyDescent="0.25">
      <c r="B7" s="22" t="s">
        <v>558</v>
      </c>
      <c r="C7" s="45">
        <v>10</v>
      </c>
      <c r="D7" s="46">
        <v>1</v>
      </c>
      <c r="E7" s="46"/>
      <c r="F7" s="47"/>
      <c r="G7" s="48"/>
      <c r="H7" s="49"/>
      <c r="I7" s="50"/>
      <c r="J7" s="51" t="s">
        <v>105</v>
      </c>
      <c r="K7" s="45"/>
      <c r="L7" s="5">
        <f t="shared" ref="L7:M7" si="1">L8+L16+L38+L55</f>
        <v>42259440</v>
      </c>
      <c r="M7" s="5">
        <f t="shared" si="1"/>
        <v>0</v>
      </c>
      <c r="N7" s="5">
        <f t="shared" ref="N7:T7" si="2">N8+N16+N38+N55</f>
        <v>0</v>
      </c>
      <c r="O7" s="5">
        <f t="shared" ref="O7" si="3">O8+O16+O38+O55</f>
        <v>0</v>
      </c>
      <c r="P7" s="5">
        <f t="shared" si="2"/>
        <v>0</v>
      </c>
      <c r="Q7" s="5">
        <f t="shared" si="2"/>
        <v>0</v>
      </c>
      <c r="R7" s="5">
        <f t="shared" si="2"/>
        <v>0</v>
      </c>
      <c r="S7" s="5">
        <f t="shared" si="2"/>
        <v>0</v>
      </c>
      <c r="T7" s="5">
        <f t="shared" si="2"/>
        <v>42259440</v>
      </c>
      <c r="U7" s="5">
        <f t="shared" ref="U7" si="4">U8+U16+U38+U55</f>
        <v>0</v>
      </c>
    </row>
    <row r="8" spans="1:21" x14ac:dyDescent="0.25">
      <c r="B8" s="22" t="s">
        <v>516</v>
      </c>
      <c r="C8" s="45">
        <v>10</v>
      </c>
      <c r="D8" s="46">
        <v>1</v>
      </c>
      <c r="E8" s="46">
        <v>2</v>
      </c>
      <c r="F8" s="47"/>
      <c r="G8" s="48"/>
      <c r="H8" s="49"/>
      <c r="I8" s="50"/>
      <c r="J8" s="51" t="s">
        <v>105</v>
      </c>
      <c r="K8" s="45"/>
      <c r="L8" s="5">
        <f t="shared" ref="L8:U8" si="5">L9</f>
        <v>5853110</v>
      </c>
      <c r="M8" s="5">
        <f t="shared" si="5"/>
        <v>0</v>
      </c>
      <c r="N8" s="5">
        <f t="shared" si="5"/>
        <v>0</v>
      </c>
      <c r="O8" s="5">
        <f t="shared" si="5"/>
        <v>0</v>
      </c>
      <c r="P8" s="5">
        <f t="shared" si="5"/>
        <v>0</v>
      </c>
      <c r="Q8" s="5">
        <f t="shared" si="5"/>
        <v>0</v>
      </c>
      <c r="R8" s="5">
        <f t="shared" si="5"/>
        <v>0</v>
      </c>
      <c r="S8" s="5">
        <f t="shared" si="5"/>
        <v>0</v>
      </c>
      <c r="T8" s="5">
        <f t="shared" si="5"/>
        <v>5853110</v>
      </c>
      <c r="U8" s="5">
        <f t="shared" si="5"/>
        <v>0</v>
      </c>
    </row>
    <row r="9" spans="1:21" x14ac:dyDescent="0.25">
      <c r="B9" s="23" t="s">
        <v>499</v>
      </c>
      <c r="C9" s="45">
        <v>10</v>
      </c>
      <c r="D9" s="46">
        <v>1</v>
      </c>
      <c r="E9" s="46">
        <v>2</v>
      </c>
      <c r="F9" s="24">
        <v>40</v>
      </c>
      <c r="G9" s="25">
        <v>0</v>
      </c>
      <c r="H9" s="26">
        <v>0</v>
      </c>
      <c r="I9" s="27">
        <v>0</v>
      </c>
      <c r="J9" s="51" t="s">
        <v>106</v>
      </c>
      <c r="K9" s="45"/>
      <c r="L9" s="5">
        <f t="shared" ref="L9:U12" si="6">L10</f>
        <v>5853110</v>
      </c>
      <c r="M9" s="5">
        <f t="shared" si="6"/>
        <v>0</v>
      </c>
      <c r="N9" s="5">
        <f t="shared" si="6"/>
        <v>0</v>
      </c>
      <c r="O9" s="5">
        <f t="shared" si="6"/>
        <v>0</v>
      </c>
      <c r="P9" s="5">
        <f t="shared" si="6"/>
        <v>0</v>
      </c>
      <c r="Q9" s="5">
        <f t="shared" si="6"/>
        <v>0</v>
      </c>
      <c r="R9" s="5">
        <f t="shared" si="6"/>
        <v>0</v>
      </c>
      <c r="S9" s="5">
        <f t="shared" si="6"/>
        <v>0</v>
      </c>
      <c r="T9" s="5">
        <f t="shared" si="6"/>
        <v>5853110</v>
      </c>
      <c r="U9" s="5">
        <f t="shared" si="6"/>
        <v>0</v>
      </c>
    </row>
    <row r="10" spans="1:21" ht="31.5" x14ac:dyDescent="0.25">
      <c r="B10" s="23" t="s">
        <v>500</v>
      </c>
      <c r="C10" s="45">
        <v>10</v>
      </c>
      <c r="D10" s="46">
        <v>1</v>
      </c>
      <c r="E10" s="46">
        <v>2</v>
      </c>
      <c r="F10" s="24">
        <v>40</v>
      </c>
      <c r="G10" s="25">
        <v>1</v>
      </c>
      <c r="H10" s="26">
        <v>0</v>
      </c>
      <c r="I10" s="27">
        <v>0</v>
      </c>
      <c r="J10" s="51" t="s">
        <v>107</v>
      </c>
      <c r="K10" s="45"/>
      <c r="L10" s="5">
        <f t="shared" si="6"/>
        <v>5853110</v>
      </c>
      <c r="M10" s="5">
        <f t="shared" si="6"/>
        <v>0</v>
      </c>
      <c r="N10" s="5">
        <f t="shared" si="6"/>
        <v>0</v>
      </c>
      <c r="O10" s="5">
        <f t="shared" si="6"/>
        <v>0</v>
      </c>
      <c r="P10" s="5">
        <f t="shared" si="6"/>
        <v>0</v>
      </c>
      <c r="Q10" s="5">
        <f t="shared" si="6"/>
        <v>0</v>
      </c>
      <c r="R10" s="5">
        <f t="shared" si="6"/>
        <v>0</v>
      </c>
      <c r="S10" s="5">
        <f t="shared" si="6"/>
        <v>0</v>
      </c>
      <c r="T10" s="5">
        <f t="shared" si="6"/>
        <v>5853110</v>
      </c>
      <c r="U10" s="5">
        <f t="shared" si="6"/>
        <v>0</v>
      </c>
    </row>
    <row r="11" spans="1:21" x14ac:dyDescent="0.25">
      <c r="B11" s="23" t="s">
        <v>577</v>
      </c>
      <c r="C11" s="45">
        <v>10</v>
      </c>
      <c r="D11" s="46">
        <v>1</v>
      </c>
      <c r="E11" s="46">
        <v>2</v>
      </c>
      <c r="F11" s="24">
        <v>40</v>
      </c>
      <c r="G11" s="25">
        <v>1</v>
      </c>
      <c r="H11" s="26">
        <v>0</v>
      </c>
      <c r="I11" s="27">
        <v>2030</v>
      </c>
      <c r="J11" s="51" t="s">
        <v>108</v>
      </c>
      <c r="K11" s="45"/>
      <c r="L11" s="5">
        <f t="shared" si="6"/>
        <v>5853110</v>
      </c>
      <c r="M11" s="5">
        <f t="shared" si="6"/>
        <v>0</v>
      </c>
      <c r="N11" s="5">
        <f t="shared" si="6"/>
        <v>0</v>
      </c>
      <c r="O11" s="5">
        <f t="shared" si="6"/>
        <v>0</v>
      </c>
      <c r="P11" s="5">
        <f t="shared" si="6"/>
        <v>0</v>
      </c>
      <c r="Q11" s="5">
        <f t="shared" si="6"/>
        <v>0</v>
      </c>
      <c r="R11" s="5">
        <f t="shared" si="6"/>
        <v>0</v>
      </c>
      <c r="S11" s="5">
        <f t="shared" si="6"/>
        <v>0</v>
      </c>
      <c r="T11" s="5">
        <f t="shared" si="6"/>
        <v>5853110</v>
      </c>
      <c r="U11" s="5">
        <f t="shared" si="6"/>
        <v>0</v>
      </c>
    </row>
    <row r="12" spans="1:21" ht="31.5" x14ac:dyDescent="0.25">
      <c r="B12" s="28" t="s">
        <v>517</v>
      </c>
      <c r="C12" s="45">
        <v>10</v>
      </c>
      <c r="D12" s="46">
        <v>1</v>
      </c>
      <c r="E12" s="46">
        <v>2</v>
      </c>
      <c r="F12" s="24">
        <v>40</v>
      </c>
      <c r="G12" s="25">
        <v>1</v>
      </c>
      <c r="H12" s="26">
        <v>0</v>
      </c>
      <c r="I12" s="27">
        <v>2030</v>
      </c>
      <c r="J12" s="51" t="s">
        <v>108</v>
      </c>
      <c r="K12" s="45">
        <v>100</v>
      </c>
      <c r="L12" s="5">
        <f t="shared" si="6"/>
        <v>5853110</v>
      </c>
      <c r="M12" s="5">
        <f t="shared" si="6"/>
        <v>0</v>
      </c>
      <c r="N12" s="5">
        <f t="shared" si="6"/>
        <v>0</v>
      </c>
      <c r="O12" s="5">
        <f t="shared" si="6"/>
        <v>0</v>
      </c>
      <c r="P12" s="5">
        <f t="shared" si="6"/>
        <v>0</v>
      </c>
      <c r="Q12" s="5">
        <f t="shared" si="6"/>
        <v>0</v>
      </c>
      <c r="R12" s="5">
        <f t="shared" si="6"/>
        <v>0</v>
      </c>
      <c r="S12" s="5">
        <f t="shared" si="6"/>
        <v>0</v>
      </c>
      <c r="T12" s="5">
        <f t="shared" si="6"/>
        <v>5853110</v>
      </c>
      <c r="U12" s="5">
        <f t="shared" si="6"/>
        <v>0</v>
      </c>
    </row>
    <row r="13" spans="1:21" x14ac:dyDescent="0.25">
      <c r="B13" s="28" t="s">
        <v>518</v>
      </c>
      <c r="C13" s="45">
        <v>10</v>
      </c>
      <c r="D13" s="46">
        <v>1</v>
      </c>
      <c r="E13" s="46">
        <v>2</v>
      </c>
      <c r="F13" s="24">
        <v>40</v>
      </c>
      <c r="G13" s="25">
        <v>1</v>
      </c>
      <c r="H13" s="26">
        <v>0</v>
      </c>
      <c r="I13" s="27">
        <v>2030</v>
      </c>
      <c r="J13" s="51" t="s">
        <v>108</v>
      </c>
      <c r="K13" s="45">
        <v>120</v>
      </c>
      <c r="L13" s="5">
        <f t="shared" ref="L13:M13" si="7">L14+L15</f>
        <v>5853110</v>
      </c>
      <c r="M13" s="5">
        <f t="shared" si="7"/>
        <v>0</v>
      </c>
      <c r="N13" s="5">
        <f t="shared" ref="N13:T13" si="8">N14+N15</f>
        <v>0</v>
      </c>
      <c r="O13" s="5">
        <f t="shared" ref="O13" si="9">O14+O15</f>
        <v>0</v>
      </c>
      <c r="P13" s="5">
        <f t="shared" si="8"/>
        <v>0</v>
      </c>
      <c r="Q13" s="5">
        <f t="shared" si="8"/>
        <v>0</v>
      </c>
      <c r="R13" s="5">
        <f t="shared" si="8"/>
        <v>0</v>
      </c>
      <c r="S13" s="5">
        <f t="shared" si="8"/>
        <v>0</v>
      </c>
      <c r="T13" s="5">
        <f t="shared" si="8"/>
        <v>5853110</v>
      </c>
      <c r="U13" s="5">
        <f t="shared" ref="U13" si="10">U14+U15</f>
        <v>0</v>
      </c>
    </row>
    <row r="14" spans="1:21" x14ac:dyDescent="0.25">
      <c r="B14" s="28" t="s">
        <v>578</v>
      </c>
      <c r="C14" s="45">
        <v>10</v>
      </c>
      <c r="D14" s="46">
        <v>1</v>
      </c>
      <c r="E14" s="46">
        <v>2</v>
      </c>
      <c r="F14" s="24">
        <v>40</v>
      </c>
      <c r="G14" s="25">
        <v>1</v>
      </c>
      <c r="H14" s="26">
        <v>0</v>
      </c>
      <c r="I14" s="27">
        <v>2030</v>
      </c>
      <c r="J14" s="51" t="s">
        <v>108</v>
      </c>
      <c r="K14" s="45">
        <v>121</v>
      </c>
      <c r="L14" s="5">
        <v>4960850</v>
      </c>
      <c r="M14" s="5"/>
      <c r="N14" s="5"/>
      <c r="O14" s="5"/>
      <c r="P14" s="5"/>
      <c r="Q14" s="5"/>
      <c r="R14" s="5">
        <f>SUM(N14:Q14)</f>
        <v>0</v>
      </c>
      <c r="S14" s="5"/>
      <c r="T14" s="5">
        <f>L14+R14</f>
        <v>4960850</v>
      </c>
      <c r="U14" s="5"/>
    </row>
    <row r="15" spans="1:21" ht="31.5" x14ac:dyDescent="0.25">
      <c r="B15" s="28" t="s">
        <v>579</v>
      </c>
      <c r="C15" s="45">
        <v>10</v>
      </c>
      <c r="D15" s="46">
        <v>1</v>
      </c>
      <c r="E15" s="46">
        <v>2</v>
      </c>
      <c r="F15" s="24">
        <v>40</v>
      </c>
      <c r="G15" s="25">
        <v>1</v>
      </c>
      <c r="H15" s="26">
        <v>0</v>
      </c>
      <c r="I15" s="27">
        <v>2030</v>
      </c>
      <c r="J15" s="51" t="s">
        <v>108</v>
      </c>
      <c r="K15" s="45">
        <v>129</v>
      </c>
      <c r="L15" s="5">
        <v>892260</v>
      </c>
      <c r="M15" s="5"/>
      <c r="N15" s="5"/>
      <c r="O15" s="5"/>
      <c r="P15" s="5"/>
      <c r="Q15" s="5"/>
      <c r="R15" s="5">
        <f>SUM(N15:Q15)</f>
        <v>0</v>
      </c>
      <c r="S15" s="5"/>
      <c r="T15" s="5">
        <f>L15+R15</f>
        <v>892260</v>
      </c>
      <c r="U15" s="5"/>
    </row>
    <row r="16" spans="1:21" ht="31.5" x14ac:dyDescent="0.25">
      <c r="B16" s="22" t="s">
        <v>519</v>
      </c>
      <c r="C16" s="45">
        <v>10</v>
      </c>
      <c r="D16" s="46">
        <v>1</v>
      </c>
      <c r="E16" s="46">
        <v>3</v>
      </c>
      <c r="F16" s="47"/>
      <c r="G16" s="48"/>
      <c r="H16" s="49"/>
      <c r="I16" s="50"/>
      <c r="J16" s="51" t="s">
        <v>105</v>
      </c>
      <c r="K16" s="45"/>
      <c r="L16" s="5">
        <f t="shared" ref="L16:U17" si="11">L17</f>
        <v>24650700</v>
      </c>
      <c r="M16" s="5">
        <f t="shared" si="11"/>
        <v>0</v>
      </c>
      <c r="N16" s="5">
        <f t="shared" si="11"/>
        <v>0</v>
      </c>
      <c r="O16" s="5">
        <f t="shared" si="11"/>
        <v>0</v>
      </c>
      <c r="P16" s="5">
        <f t="shared" si="11"/>
        <v>0</v>
      </c>
      <c r="Q16" s="5">
        <f t="shared" si="11"/>
        <v>-250600</v>
      </c>
      <c r="R16" s="5">
        <f t="shared" si="11"/>
        <v>-250600</v>
      </c>
      <c r="S16" s="5">
        <f t="shared" si="11"/>
        <v>0</v>
      </c>
      <c r="T16" s="5">
        <f t="shared" si="11"/>
        <v>24400100</v>
      </c>
      <c r="U16" s="5">
        <f t="shared" si="11"/>
        <v>0</v>
      </c>
    </row>
    <row r="17" spans="2:21" x14ac:dyDescent="0.25">
      <c r="B17" s="23" t="s">
        <v>499</v>
      </c>
      <c r="C17" s="45">
        <v>10</v>
      </c>
      <c r="D17" s="46">
        <v>1</v>
      </c>
      <c r="E17" s="46">
        <v>3</v>
      </c>
      <c r="F17" s="24">
        <v>40</v>
      </c>
      <c r="G17" s="25">
        <v>0</v>
      </c>
      <c r="H17" s="26">
        <v>0</v>
      </c>
      <c r="I17" s="27">
        <v>0</v>
      </c>
      <c r="J17" s="51" t="s">
        <v>106</v>
      </c>
      <c r="K17" s="45"/>
      <c r="L17" s="5">
        <f t="shared" si="11"/>
        <v>24650700</v>
      </c>
      <c r="M17" s="5">
        <f t="shared" si="11"/>
        <v>0</v>
      </c>
      <c r="N17" s="5">
        <f t="shared" si="11"/>
        <v>0</v>
      </c>
      <c r="O17" s="5">
        <f t="shared" si="11"/>
        <v>0</v>
      </c>
      <c r="P17" s="5">
        <f t="shared" si="11"/>
        <v>0</v>
      </c>
      <c r="Q17" s="5">
        <f t="shared" si="11"/>
        <v>-250600</v>
      </c>
      <c r="R17" s="5">
        <f t="shared" si="11"/>
        <v>-250600</v>
      </c>
      <c r="S17" s="5">
        <f t="shared" si="11"/>
        <v>0</v>
      </c>
      <c r="T17" s="5">
        <f t="shared" si="11"/>
        <v>24400100</v>
      </c>
      <c r="U17" s="5">
        <f t="shared" si="11"/>
        <v>0</v>
      </c>
    </row>
    <row r="18" spans="2:21" ht="31.5" x14ac:dyDescent="0.25">
      <c r="B18" s="23" t="s">
        <v>500</v>
      </c>
      <c r="C18" s="45">
        <v>10</v>
      </c>
      <c r="D18" s="46">
        <v>1</v>
      </c>
      <c r="E18" s="46">
        <v>3</v>
      </c>
      <c r="F18" s="24">
        <v>40</v>
      </c>
      <c r="G18" s="25">
        <v>1</v>
      </c>
      <c r="H18" s="26">
        <v>0</v>
      </c>
      <c r="I18" s="27">
        <v>0</v>
      </c>
      <c r="J18" s="51" t="s">
        <v>107</v>
      </c>
      <c r="K18" s="45"/>
      <c r="L18" s="5">
        <f t="shared" ref="L18:M18" si="12">L19+L33</f>
        <v>24650700</v>
      </c>
      <c r="M18" s="5">
        <f t="shared" si="12"/>
        <v>0</v>
      </c>
      <c r="N18" s="5">
        <f t="shared" ref="N18:T18" si="13">N19+N33</f>
        <v>0</v>
      </c>
      <c r="O18" s="5">
        <f t="shared" ref="O18" si="14">O19+O33</f>
        <v>0</v>
      </c>
      <c r="P18" s="5">
        <f t="shared" si="13"/>
        <v>0</v>
      </c>
      <c r="Q18" s="5">
        <f t="shared" si="13"/>
        <v>-250600</v>
      </c>
      <c r="R18" s="5">
        <f t="shared" si="13"/>
        <v>-250600</v>
      </c>
      <c r="S18" s="5">
        <f t="shared" si="13"/>
        <v>0</v>
      </c>
      <c r="T18" s="5">
        <f t="shared" si="13"/>
        <v>24400100</v>
      </c>
      <c r="U18" s="5">
        <f t="shared" ref="U18" si="15">U19+U33</f>
        <v>0</v>
      </c>
    </row>
    <row r="19" spans="2:21" x14ac:dyDescent="0.25">
      <c r="B19" s="23" t="s">
        <v>580</v>
      </c>
      <c r="C19" s="45">
        <v>10</v>
      </c>
      <c r="D19" s="46">
        <v>1</v>
      </c>
      <c r="E19" s="46">
        <v>3</v>
      </c>
      <c r="F19" s="24">
        <v>40</v>
      </c>
      <c r="G19" s="25">
        <v>1</v>
      </c>
      <c r="H19" s="26">
        <v>0</v>
      </c>
      <c r="I19" s="27">
        <v>2040</v>
      </c>
      <c r="J19" s="51" t="s">
        <v>109</v>
      </c>
      <c r="K19" s="45"/>
      <c r="L19" s="5">
        <f t="shared" ref="L19:M19" si="16">L20+L26+L30</f>
        <v>20691700</v>
      </c>
      <c r="M19" s="5">
        <f t="shared" si="16"/>
        <v>0</v>
      </c>
      <c r="N19" s="5">
        <f t="shared" ref="N19:T19" si="17">N20+N26+N30</f>
        <v>0</v>
      </c>
      <c r="O19" s="5">
        <f t="shared" ref="O19" si="18">O20+O26+O30</f>
        <v>0</v>
      </c>
      <c r="P19" s="5">
        <f t="shared" si="17"/>
        <v>0</v>
      </c>
      <c r="Q19" s="5">
        <f t="shared" si="17"/>
        <v>-250600</v>
      </c>
      <c r="R19" s="5">
        <f t="shared" si="17"/>
        <v>-250600</v>
      </c>
      <c r="S19" s="5">
        <f t="shared" si="17"/>
        <v>0</v>
      </c>
      <c r="T19" s="5">
        <f t="shared" si="17"/>
        <v>20441100</v>
      </c>
      <c r="U19" s="5">
        <f t="shared" ref="U19" si="19">U20+U26+U30</f>
        <v>0</v>
      </c>
    </row>
    <row r="20" spans="2:21" ht="31.5" x14ac:dyDescent="0.25">
      <c r="B20" s="28" t="s">
        <v>517</v>
      </c>
      <c r="C20" s="45">
        <v>10</v>
      </c>
      <c r="D20" s="46">
        <v>1</v>
      </c>
      <c r="E20" s="46">
        <v>3</v>
      </c>
      <c r="F20" s="24">
        <v>40</v>
      </c>
      <c r="G20" s="25">
        <v>1</v>
      </c>
      <c r="H20" s="26">
        <v>0</v>
      </c>
      <c r="I20" s="27">
        <v>2040</v>
      </c>
      <c r="J20" s="51" t="s">
        <v>109</v>
      </c>
      <c r="K20" s="45">
        <v>100</v>
      </c>
      <c r="L20" s="5">
        <f t="shared" ref="L20:U20" si="20">L21</f>
        <v>20044100</v>
      </c>
      <c r="M20" s="5">
        <f t="shared" si="20"/>
        <v>0</v>
      </c>
      <c r="N20" s="5">
        <f t="shared" si="20"/>
        <v>0</v>
      </c>
      <c r="O20" s="5">
        <f t="shared" si="20"/>
        <v>0</v>
      </c>
      <c r="P20" s="5">
        <f t="shared" si="20"/>
        <v>0</v>
      </c>
      <c r="Q20" s="5">
        <f t="shared" si="20"/>
        <v>-225000</v>
      </c>
      <c r="R20" s="5">
        <f t="shared" si="20"/>
        <v>-225000</v>
      </c>
      <c r="S20" s="5">
        <f t="shared" si="20"/>
        <v>0</v>
      </c>
      <c r="T20" s="5">
        <f t="shared" si="20"/>
        <v>19819100</v>
      </c>
      <c r="U20" s="5">
        <f t="shared" si="20"/>
        <v>0</v>
      </c>
    </row>
    <row r="21" spans="2:21" x14ac:dyDescent="0.25">
      <c r="B21" s="28" t="s">
        <v>518</v>
      </c>
      <c r="C21" s="45">
        <v>10</v>
      </c>
      <c r="D21" s="46">
        <v>1</v>
      </c>
      <c r="E21" s="46">
        <v>3</v>
      </c>
      <c r="F21" s="24">
        <v>40</v>
      </c>
      <c r="G21" s="25">
        <v>1</v>
      </c>
      <c r="H21" s="26">
        <v>0</v>
      </c>
      <c r="I21" s="27">
        <v>2040</v>
      </c>
      <c r="J21" s="51" t="s">
        <v>109</v>
      </c>
      <c r="K21" s="45">
        <v>120</v>
      </c>
      <c r="L21" s="5">
        <f t="shared" ref="L21:M21" si="21">L22+L23+L25+L24</f>
        <v>20044100</v>
      </c>
      <c r="M21" s="5">
        <f t="shared" si="21"/>
        <v>0</v>
      </c>
      <c r="N21" s="5">
        <f t="shared" ref="N21:T21" si="22">N22+N23+N25+N24</f>
        <v>0</v>
      </c>
      <c r="O21" s="5">
        <f t="shared" ref="O21" si="23">O22+O23+O25+O24</f>
        <v>0</v>
      </c>
      <c r="P21" s="5">
        <f t="shared" si="22"/>
        <v>0</v>
      </c>
      <c r="Q21" s="5">
        <f t="shared" si="22"/>
        <v>-225000</v>
      </c>
      <c r="R21" s="5">
        <f t="shared" si="22"/>
        <v>-225000</v>
      </c>
      <c r="S21" s="5">
        <f t="shared" si="22"/>
        <v>0</v>
      </c>
      <c r="T21" s="5">
        <f t="shared" si="22"/>
        <v>19819100</v>
      </c>
      <c r="U21" s="5">
        <f t="shared" ref="U21" si="24">U22+U23+U25+U24</f>
        <v>0</v>
      </c>
    </row>
    <row r="22" spans="2:21" x14ac:dyDescent="0.25">
      <c r="B22" s="28" t="s">
        <v>578</v>
      </c>
      <c r="C22" s="45">
        <v>10</v>
      </c>
      <c r="D22" s="46">
        <v>1</v>
      </c>
      <c r="E22" s="46">
        <v>3</v>
      </c>
      <c r="F22" s="24">
        <v>40</v>
      </c>
      <c r="G22" s="25">
        <v>1</v>
      </c>
      <c r="H22" s="26">
        <v>0</v>
      </c>
      <c r="I22" s="27">
        <v>2040</v>
      </c>
      <c r="J22" s="51" t="s">
        <v>109</v>
      </c>
      <c r="K22" s="45">
        <v>121</v>
      </c>
      <c r="L22" s="5">
        <v>15561300</v>
      </c>
      <c r="M22" s="5"/>
      <c r="N22" s="5"/>
      <c r="O22" s="5"/>
      <c r="P22" s="5"/>
      <c r="Q22" s="5"/>
      <c r="R22" s="5">
        <f>SUM(N22:Q22)</f>
        <v>0</v>
      </c>
      <c r="S22" s="5"/>
      <c r="T22" s="5">
        <f>L22+R22</f>
        <v>15561300</v>
      </c>
      <c r="U22" s="5"/>
    </row>
    <row r="23" spans="2:21" x14ac:dyDescent="0.25">
      <c r="B23" s="28" t="s">
        <v>520</v>
      </c>
      <c r="C23" s="45">
        <v>10</v>
      </c>
      <c r="D23" s="46">
        <v>1</v>
      </c>
      <c r="E23" s="46">
        <v>3</v>
      </c>
      <c r="F23" s="24">
        <v>40</v>
      </c>
      <c r="G23" s="25">
        <v>1</v>
      </c>
      <c r="H23" s="26">
        <v>0</v>
      </c>
      <c r="I23" s="27">
        <v>2040</v>
      </c>
      <c r="J23" s="51" t="s">
        <v>109</v>
      </c>
      <c r="K23" s="45">
        <v>122</v>
      </c>
      <c r="L23" s="5">
        <v>64000</v>
      </c>
      <c r="M23" s="5"/>
      <c r="N23" s="5"/>
      <c r="O23" s="5"/>
      <c r="P23" s="5"/>
      <c r="Q23" s="5"/>
      <c r="R23" s="5">
        <f>SUM(N23:Q23)</f>
        <v>0</v>
      </c>
      <c r="S23" s="5"/>
      <c r="T23" s="5">
        <f>L23+R23</f>
        <v>64000</v>
      </c>
      <c r="U23" s="5"/>
    </row>
    <row r="24" spans="2:21" ht="31.5" x14ac:dyDescent="0.25">
      <c r="B24" s="6" t="s">
        <v>110</v>
      </c>
      <c r="C24" s="52">
        <v>10</v>
      </c>
      <c r="D24" s="53">
        <v>1</v>
      </c>
      <c r="E24" s="53">
        <v>3</v>
      </c>
      <c r="F24" s="24">
        <v>40</v>
      </c>
      <c r="G24" s="25">
        <v>1</v>
      </c>
      <c r="H24" s="26">
        <v>0</v>
      </c>
      <c r="I24" s="27">
        <v>2040</v>
      </c>
      <c r="J24" s="51" t="s">
        <v>109</v>
      </c>
      <c r="K24" s="54">
        <v>123</v>
      </c>
      <c r="L24" s="5">
        <v>988000</v>
      </c>
      <c r="M24" s="5"/>
      <c r="N24" s="5"/>
      <c r="O24" s="5"/>
      <c r="P24" s="5"/>
      <c r="Q24" s="5">
        <v>-160000</v>
      </c>
      <c r="R24" s="5">
        <f>SUM(N24:Q24)</f>
        <v>-160000</v>
      </c>
      <c r="S24" s="5"/>
      <c r="T24" s="5">
        <f>L24+R24</f>
        <v>828000</v>
      </c>
      <c r="U24" s="5"/>
    </row>
    <row r="25" spans="2:21" ht="31.5" x14ac:dyDescent="0.25">
      <c r="B25" s="28" t="s">
        <v>579</v>
      </c>
      <c r="C25" s="45">
        <v>10</v>
      </c>
      <c r="D25" s="46">
        <v>1</v>
      </c>
      <c r="E25" s="46">
        <v>3</v>
      </c>
      <c r="F25" s="24">
        <v>40</v>
      </c>
      <c r="G25" s="25">
        <v>1</v>
      </c>
      <c r="H25" s="26">
        <v>0</v>
      </c>
      <c r="I25" s="27">
        <v>2040</v>
      </c>
      <c r="J25" s="51" t="s">
        <v>109</v>
      </c>
      <c r="K25" s="45">
        <v>129</v>
      </c>
      <c r="L25" s="5">
        <v>3430800</v>
      </c>
      <c r="M25" s="5"/>
      <c r="N25" s="5"/>
      <c r="O25" s="5"/>
      <c r="P25" s="5"/>
      <c r="Q25" s="5">
        <v>-65000</v>
      </c>
      <c r="R25" s="5">
        <f>SUM(N25:Q25)</f>
        <v>-65000</v>
      </c>
      <c r="S25" s="5"/>
      <c r="T25" s="5">
        <f>L25+R25</f>
        <v>3365800</v>
      </c>
      <c r="U25" s="5"/>
    </row>
    <row r="26" spans="2:21" x14ac:dyDescent="0.25">
      <c r="B26" s="28" t="s">
        <v>581</v>
      </c>
      <c r="C26" s="45">
        <v>10</v>
      </c>
      <c r="D26" s="46">
        <v>1</v>
      </c>
      <c r="E26" s="46">
        <v>3</v>
      </c>
      <c r="F26" s="24">
        <v>40</v>
      </c>
      <c r="G26" s="25">
        <v>1</v>
      </c>
      <c r="H26" s="26">
        <v>0</v>
      </c>
      <c r="I26" s="27">
        <v>2040</v>
      </c>
      <c r="J26" s="51" t="s">
        <v>109</v>
      </c>
      <c r="K26" s="45">
        <v>200</v>
      </c>
      <c r="L26" s="5">
        <f t="shared" ref="L26:U26" si="25">L27</f>
        <v>641200</v>
      </c>
      <c r="M26" s="5">
        <f t="shared" si="25"/>
        <v>0</v>
      </c>
      <c r="N26" s="5">
        <f t="shared" si="25"/>
        <v>0</v>
      </c>
      <c r="O26" s="5">
        <f t="shared" si="25"/>
        <v>0</v>
      </c>
      <c r="P26" s="5">
        <f t="shared" si="25"/>
        <v>0</v>
      </c>
      <c r="Q26" s="5">
        <f t="shared" si="25"/>
        <v>-25600</v>
      </c>
      <c r="R26" s="5">
        <f t="shared" si="25"/>
        <v>-25600</v>
      </c>
      <c r="S26" s="5">
        <f t="shared" si="25"/>
        <v>0</v>
      </c>
      <c r="T26" s="5">
        <f t="shared" si="25"/>
        <v>615600</v>
      </c>
      <c r="U26" s="5">
        <f t="shared" si="25"/>
        <v>0</v>
      </c>
    </row>
    <row r="27" spans="2:21" x14ac:dyDescent="0.25">
      <c r="B27" s="28" t="s">
        <v>521</v>
      </c>
      <c r="C27" s="45">
        <v>10</v>
      </c>
      <c r="D27" s="46">
        <v>1</v>
      </c>
      <c r="E27" s="46">
        <v>3</v>
      </c>
      <c r="F27" s="24">
        <v>40</v>
      </c>
      <c r="G27" s="25">
        <v>1</v>
      </c>
      <c r="H27" s="26">
        <v>0</v>
      </c>
      <c r="I27" s="27">
        <v>2040</v>
      </c>
      <c r="J27" s="51" t="s">
        <v>109</v>
      </c>
      <c r="K27" s="45">
        <v>240</v>
      </c>
      <c r="L27" s="5">
        <f t="shared" ref="L27:M27" si="26">L28+L29</f>
        <v>641200</v>
      </c>
      <c r="M27" s="5">
        <f t="shared" si="26"/>
        <v>0</v>
      </c>
      <c r="N27" s="5">
        <f t="shared" ref="N27:T27" si="27">N28+N29</f>
        <v>0</v>
      </c>
      <c r="O27" s="5">
        <f t="shared" ref="O27" si="28">O28+O29</f>
        <v>0</v>
      </c>
      <c r="P27" s="5">
        <f t="shared" si="27"/>
        <v>0</v>
      </c>
      <c r="Q27" s="5">
        <f t="shared" si="27"/>
        <v>-25600</v>
      </c>
      <c r="R27" s="5">
        <f t="shared" si="27"/>
        <v>-25600</v>
      </c>
      <c r="S27" s="5">
        <f t="shared" si="27"/>
        <v>0</v>
      </c>
      <c r="T27" s="5">
        <f t="shared" si="27"/>
        <v>615600</v>
      </c>
      <c r="U27" s="5">
        <f t="shared" ref="U27" si="29">U28+U29</f>
        <v>0</v>
      </c>
    </row>
    <row r="28" spans="2:21" x14ac:dyDescent="0.25">
      <c r="B28" s="28" t="s">
        <v>582</v>
      </c>
      <c r="C28" s="45">
        <v>10</v>
      </c>
      <c r="D28" s="46">
        <v>1</v>
      </c>
      <c r="E28" s="46">
        <v>3</v>
      </c>
      <c r="F28" s="24">
        <v>40</v>
      </c>
      <c r="G28" s="25">
        <v>1</v>
      </c>
      <c r="H28" s="26">
        <v>0</v>
      </c>
      <c r="I28" s="27">
        <v>2040</v>
      </c>
      <c r="J28" s="51" t="s">
        <v>109</v>
      </c>
      <c r="K28" s="45">
        <v>242</v>
      </c>
      <c r="L28" s="5">
        <v>234000</v>
      </c>
      <c r="M28" s="5"/>
      <c r="N28" s="5"/>
      <c r="O28" s="5"/>
      <c r="P28" s="5"/>
      <c r="Q28" s="5">
        <f>-25600+24300+61000</f>
        <v>59700</v>
      </c>
      <c r="R28" s="5">
        <f>SUM(N28:Q28)</f>
        <v>59700</v>
      </c>
      <c r="S28" s="5"/>
      <c r="T28" s="5">
        <f>L28+R28</f>
        <v>293700</v>
      </c>
      <c r="U28" s="5"/>
    </row>
    <row r="29" spans="2:21" x14ac:dyDescent="0.25">
      <c r="B29" s="28" t="s">
        <v>522</v>
      </c>
      <c r="C29" s="45">
        <v>10</v>
      </c>
      <c r="D29" s="46">
        <v>1</v>
      </c>
      <c r="E29" s="46">
        <v>3</v>
      </c>
      <c r="F29" s="24">
        <v>40</v>
      </c>
      <c r="G29" s="25">
        <v>1</v>
      </c>
      <c r="H29" s="26">
        <v>0</v>
      </c>
      <c r="I29" s="27">
        <v>2040</v>
      </c>
      <c r="J29" s="51" t="s">
        <v>109</v>
      </c>
      <c r="K29" s="45">
        <v>244</v>
      </c>
      <c r="L29" s="5">
        <v>407200</v>
      </c>
      <c r="M29" s="5"/>
      <c r="N29" s="5"/>
      <c r="O29" s="5"/>
      <c r="P29" s="5"/>
      <c r="Q29" s="5">
        <f>-24300-61000</f>
        <v>-85300</v>
      </c>
      <c r="R29" s="5">
        <f>SUM(N29:Q29)</f>
        <v>-85300</v>
      </c>
      <c r="S29" s="5"/>
      <c r="T29" s="5">
        <f>L29+R29</f>
        <v>321900</v>
      </c>
      <c r="U29" s="5"/>
    </row>
    <row r="30" spans="2:21" x14ac:dyDescent="0.25">
      <c r="B30" s="28" t="s">
        <v>513</v>
      </c>
      <c r="C30" s="45">
        <v>10</v>
      </c>
      <c r="D30" s="46">
        <v>1</v>
      </c>
      <c r="E30" s="46">
        <v>3</v>
      </c>
      <c r="F30" s="24">
        <v>40</v>
      </c>
      <c r="G30" s="25">
        <v>1</v>
      </c>
      <c r="H30" s="26">
        <v>0</v>
      </c>
      <c r="I30" s="27">
        <v>2040</v>
      </c>
      <c r="J30" s="51" t="s">
        <v>109</v>
      </c>
      <c r="K30" s="45">
        <v>800</v>
      </c>
      <c r="L30" s="5">
        <f t="shared" ref="L30:U31" si="30">L31</f>
        <v>6400</v>
      </c>
      <c r="M30" s="5">
        <f t="shared" si="30"/>
        <v>0</v>
      </c>
      <c r="N30" s="5">
        <f t="shared" si="30"/>
        <v>0</v>
      </c>
      <c r="O30" s="5">
        <f t="shared" si="30"/>
        <v>0</v>
      </c>
      <c r="P30" s="5">
        <f t="shared" si="30"/>
        <v>0</v>
      </c>
      <c r="Q30" s="5">
        <f t="shared" si="30"/>
        <v>0</v>
      </c>
      <c r="R30" s="5">
        <f t="shared" si="30"/>
        <v>0</v>
      </c>
      <c r="S30" s="5">
        <f t="shared" si="30"/>
        <v>0</v>
      </c>
      <c r="T30" s="5">
        <f t="shared" si="30"/>
        <v>6400</v>
      </c>
      <c r="U30" s="5">
        <f t="shared" si="30"/>
        <v>0</v>
      </c>
    </row>
    <row r="31" spans="2:21" x14ac:dyDescent="0.25">
      <c r="B31" s="28" t="s">
        <v>514</v>
      </c>
      <c r="C31" s="45">
        <v>10</v>
      </c>
      <c r="D31" s="46">
        <v>1</v>
      </c>
      <c r="E31" s="46">
        <v>3</v>
      </c>
      <c r="F31" s="24">
        <v>40</v>
      </c>
      <c r="G31" s="25">
        <v>1</v>
      </c>
      <c r="H31" s="26">
        <v>0</v>
      </c>
      <c r="I31" s="27">
        <v>2040</v>
      </c>
      <c r="J31" s="51" t="s">
        <v>109</v>
      </c>
      <c r="K31" s="45">
        <v>850</v>
      </c>
      <c r="L31" s="5">
        <f t="shared" si="30"/>
        <v>6400</v>
      </c>
      <c r="M31" s="5">
        <f t="shared" si="30"/>
        <v>0</v>
      </c>
      <c r="N31" s="5">
        <f t="shared" si="30"/>
        <v>0</v>
      </c>
      <c r="O31" s="5">
        <f t="shared" si="30"/>
        <v>0</v>
      </c>
      <c r="P31" s="5">
        <f t="shared" si="30"/>
        <v>0</v>
      </c>
      <c r="Q31" s="5">
        <f t="shared" si="30"/>
        <v>0</v>
      </c>
      <c r="R31" s="5">
        <f t="shared" si="30"/>
        <v>0</v>
      </c>
      <c r="S31" s="5">
        <f t="shared" si="30"/>
        <v>0</v>
      </c>
      <c r="T31" s="5">
        <f t="shared" si="30"/>
        <v>6400</v>
      </c>
      <c r="U31" s="5">
        <f t="shared" si="30"/>
        <v>0</v>
      </c>
    </row>
    <row r="32" spans="2:21" x14ac:dyDescent="0.25">
      <c r="B32" s="28" t="s">
        <v>494</v>
      </c>
      <c r="C32" s="45">
        <v>10</v>
      </c>
      <c r="D32" s="46">
        <v>1</v>
      </c>
      <c r="E32" s="46">
        <v>3</v>
      </c>
      <c r="F32" s="24">
        <v>40</v>
      </c>
      <c r="G32" s="25">
        <v>1</v>
      </c>
      <c r="H32" s="26">
        <v>0</v>
      </c>
      <c r="I32" s="27">
        <v>2040</v>
      </c>
      <c r="J32" s="51" t="s">
        <v>109</v>
      </c>
      <c r="K32" s="45">
        <v>851</v>
      </c>
      <c r="L32" s="5">
        <v>6400</v>
      </c>
      <c r="M32" s="5"/>
      <c r="N32" s="5"/>
      <c r="O32" s="5"/>
      <c r="P32" s="5"/>
      <c r="Q32" s="5"/>
      <c r="R32" s="5">
        <f>SUM(N32:Q32)</f>
        <v>0</v>
      </c>
      <c r="S32" s="5"/>
      <c r="T32" s="5">
        <f>L32+R32</f>
        <v>6400</v>
      </c>
      <c r="U32" s="5"/>
    </row>
    <row r="33" spans="2:21" x14ac:dyDescent="0.25">
      <c r="B33" s="23" t="s">
        <v>583</v>
      </c>
      <c r="C33" s="45">
        <v>10</v>
      </c>
      <c r="D33" s="46">
        <v>1</v>
      </c>
      <c r="E33" s="46">
        <v>3</v>
      </c>
      <c r="F33" s="24">
        <v>40</v>
      </c>
      <c r="G33" s="25">
        <v>1</v>
      </c>
      <c r="H33" s="26">
        <v>0</v>
      </c>
      <c r="I33" s="27">
        <v>2120</v>
      </c>
      <c r="J33" s="51" t="s">
        <v>111</v>
      </c>
      <c r="K33" s="45"/>
      <c r="L33" s="5">
        <f t="shared" ref="L33:U34" si="31">L34</f>
        <v>3959000</v>
      </c>
      <c r="M33" s="5">
        <f t="shared" si="31"/>
        <v>0</v>
      </c>
      <c r="N33" s="5">
        <f t="shared" si="31"/>
        <v>0</v>
      </c>
      <c r="O33" s="5">
        <f t="shared" si="31"/>
        <v>0</v>
      </c>
      <c r="P33" s="5">
        <f t="shared" si="31"/>
        <v>0</v>
      </c>
      <c r="Q33" s="5">
        <f t="shared" si="31"/>
        <v>0</v>
      </c>
      <c r="R33" s="5">
        <f t="shared" si="31"/>
        <v>0</v>
      </c>
      <c r="S33" s="5">
        <f t="shared" si="31"/>
        <v>0</v>
      </c>
      <c r="T33" s="5">
        <f t="shared" si="31"/>
        <v>3959000</v>
      </c>
      <c r="U33" s="5">
        <f t="shared" si="31"/>
        <v>0</v>
      </c>
    </row>
    <row r="34" spans="2:21" ht="31.5" x14ac:dyDescent="0.25">
      <c r="B34" s="28" t="s">
        <v>517</v>
      </c>
      <c r="C34" s="45">
        <v>10</v>
      </c>
      <c r="D34" s="46">
        <v>1</v>
      </c>
      <c r="E34" s="46">
        <v>3</v>
      </c>
      <c r="F34" s="24">
        <v>40</v>
      </c>
      <c r="G34" s="25">
        <v>1</v>
      </c>
      <c r="H34" s="26">
        <v>0</v>
      </c>
      <c r="I34" s="27">
        <v>2120</v>
      </c>
      <c r="J34" s="51" t="s">
        <v>111</v>
      </c>
      <c r="K34" s="45">
        <v>100</v>
      </c>
      <c r="L34" s="5">
        <f t="shared" si="31"/>
        <v>3959000</v>
      </c>
      <c r="M34" s="5">
        <f t="shared" si="31"/>
        <v>0</v>
      </c>
      <c r="N34" s="5">
        <f t="shared" si="31"/>
        <v>0</v>
      </c>
      <c r="O34" s="5">
        <f t="shared" si="31"/>
        <v>0</v>
      </c>
      <c r="P34" s="5">
        <f t="shared" si="31"/>
        <v>0</v>
      </c>
      <c r="Q34" s="5">
        <f t="shared" si="31"/>
        <v>0</v>
      </c>
      <c r="R34" s="5">
        <f t="shared" si="31"/>
        <v>0</v>
      </c>
      <c r="S34" s="5">
        <f t="shared" si="31"/>
        <v>0</v>
      </c>
      <c r="T34" s="5">
        <f t="shared" si="31"/>
        <v>3959000</v>
      </c>
      <c r="U34" s="5">
        <f t="shared" si="31"/>
        <v>0</v>
      </c>
    </row>
    <row r="35" spans="2:21" x14ac:dyDescent="0.25">
      <c r="B35" s="28" t="s">
        <v>518</v>
      </c>
      <c r="C35" s="45">
        <v>10</v>
      </c>
      <c r="D35" s="46">
        <v>1</v>
      </c>
      <c r="E35" s="46">
        <v>3</v>
      </c>
      <c r="F35" s="24">
        <v>40</v>
      </c>
      <c r="G35" s="25">
        <v>1</v>
      </c>
      <c r="H35" s="26">
        <v>0</v>
      </c>
      <c r="I35" s="27">
        <v>2120</v>
      </c>
      <c r="J35" s="51" t="s">
        <v>111</v>
      </c>
      <c r="K35" s="45">
        <v>120</v>
      </c>
      <c r="L35" s="5">
        <f t="shared" ref="L35:M35" si="32">L36+L37</f>
        <v>3959000</v>
      </c>
      <c r="M35" s="5">
        <f t="shared" si="32"/>
        <v>0</v>
      </c>
      <c r="N35" s="5">
        <f t="shared" ref="N35:T35" si="33">N36+N37</f>
        <v>0</v>
      </c>
      <c r="O35" s="5">
        <f t="shared" ref="O35" si="34">O36+O37</f>
        <v>0</v>
      </c>
      <c r="P35" s="5">
        <f t="shared" si="33"/>
        <v>0</v>
      </c>
      <c r="Q35" s="5">
        <f t="shared" si="33"/>
        <v>0</v>
      </c>
      <c r="R35" s="5">
        <f t="shared" si="33"/>
        <v>0</v>
      </c>
      <c r="S35" s="5">
        <f t="shared" si="33"/>
        <v>0</v>
      </c>
      <c r="T35" s="5">
        <f t="shared" si="33"/>
        <v>3959000</v>
      </c>
      <c r="U35" s="5">
        <f t="shared" ref="U35" si="35">U36+U37</f>
        <v>0</v>
      </c>
    </row>
    <row r="36" spans="2:21" x14ac:dyDescent="0.25">
      <c r="B36" s="28" t="s">
        <v>578</v>
      </c>
      <c r="C36" s="45">
        <v>10</v>
      </c>
      <c r="D36" s="46">
        <v>1</v>
      </c>
      <c r="E36" s="46">
        <v>3</v>
      </c>
      <c r="F36" s="24">
        <v>40</v>
      </c>
      <c r="G36" s="25">
        <v>1</v>
      </c>
      <c r="H36" s="26">
        <v>0</v>
      </c>
      <c r="I36" s="27">
        <v>2120</v>
      </c>
      <c r="J36" s="51" t="s">
        <v>111</v>
      </c>
      <c r="K36" s="45">
        <v>121</v>
      </c>
      <c r="L36" s="5">
        <v>3363000</v>
      </c>
      <c r="M36" s="5"/>
      <c r="N36" s="5"/>
      <c r="O36" s="5"/>
      <c r="P36" s="5"/>
      <c r="Q36" s="5"/>
      <c r="R36" s="5">
        <f>SUM(N36:Q36)</f>
        <v>0</v>
      </c>
      <c r="S36" s="5"/>
      <c r="T36" s="5">
        <f>L36+R36</f>
        <v>3363000</v>
      </c>
      <c r="U36" s="5"/>
    </row>
    <row r="37" spans="2:21" ht="31.5" x14ac:dyDescent="0.25">
      <c r="B37" s="28" t="s">
        <v>579</v>
      </c>
      <c r="C37" s="45">
        <v>10</v>
      </c>
      <c r="D37" s="46">
        <v>1</v>
      </c>
      <c r="E37" s="46">
        <v>3</v>
      </c>
      <c r="F37" s="24">
        <v>40</v>
      </c>
      <c r="G37" s="25">
        <v>1</v>
      </c>
      <c r="H37" s="26">
        <v>0</v>
      </c>
      <c r="I37" s="27">
        <v>2120</v>
      </c>
      <c r="J37" s="51" t="s">
        <v>111</v>
      </c>
      <c r="K37" s="45">
        <v>129</v>
      </c>
      <c r="L37" s="5">
        <v>596000</v>
      </c>
      <c r="M37" s="5"/>
      <c r="N37" s="5"/>
      <c r="O37" s="5"/>
      <c r="P37" s="5"/>
      <c r="Q37" s="5"/>
      <c r="R37" s="5">
        <f>SUM(N37:Q37)</f>
        <v>0</v>
      </c>
      <c r="S37" s="5"/>
      <c r="T37" s="5">
        <f>L37+R37</f>
        <v>596000</v>
      </c>
      <c r="U37" s="5"/>
    </row>
    <row r="38" spans="2:21" ht="31.5" x14ac:dyDescent="0.25">
      <c r="B38" s="22" t="s">
        <v>523</v>
      </c>
      <c r="C38" s="45">
        <v>10</v>
      </c>
      <c r="D38" s="46">
        <v>1</v>
      </c>
      <c r="E38" s="46">
        <v>6</v>
      </c>
      <c r="F38" s="47"/>
      <c r="G38" s="48"/>
      <c r="H38" s="49"/>
      <c r="I38" s="50"/>
      <c r="J38" s="51" t="s">
        <v>105</v>
      </c>
      <c r="K38" s="45"/>
      <c r="L38" s="5">
        <f t="shared" ref="L38:U39" si="36">L39</f>
        <v>9516630</v>
      </c>
      <c r="M38" s="5">
        <f t="shared" si="36"/>
        <v>0</v>
      </c>
      <c r="N38" s="5">
        <f t="shared" si="36"/>
        <v>0</v>
      </c>
      <c r="O38" s="5">
        <f t="shared" si="36"/>
        <v>0</v>
      </c>
      <c r="P38" s="5">
        <f t="shared" si="36"/>
        <v>0</v>
      </c>
      <c r="Q38" s="5">
        <f t="shared" si="36"/>
        <v>-10000</v>
      </c>
      <c r="R38" s="5">
        <f t="shared" si="36"/>
        <v>-10000</v>
      </c>
      <c r="S38" s="5">
        <f t="shared" si="36"/>
        <v>0</v>
      </c>
      <c r="T38" s="5">
        <f t="shared" si="36"/>
        <v>9506630</v>
      </c>
      <c r="U38" s="5">
        <f t="shared" si="36"/>
        <v>0</v>
      </c>
    </row>
    <row r="39" spans="2:21" x14ac:dyDescent="0.25">
      <c r="B39" s="23" t="s">
        <v>499</v>
      </c>
      <c r="C39" s="45">
        <v>10</v>
      </c>
      <c r="D39" s="46">
        <v>1</v>
      </c>
      <c r="E39" s="46">
        <v>6</v>
      </c>
      <c r="F39" s="24">
        <v>40</v>
      </c>
      <c r="G39" s="25">
        <v>0</v>
      </c>
      <c r="H39" s="26">
        <v>0</v>
      </c>
      <c r="I39" s="27">
        <v>0</v>
      </c>
      <c r="J39" s="51" t="s">
        <v>106</v>
      </c>
      <c r="K39" s="45"/>
      <c r="L39" s="5">
        <f t="shared" si="36"/>
        <v>9516630</v>
      </c>
      <c r="M39" s="5">
        <f t="shared" si="36"/>
        <v>0</v>
      </c>
      <c r="N39" s="5">
        <f t="shared" si="36"/>
        <v>0</v>
      </c>
      <c r="O39" s="5">
        <f t="shared" si="36"/>
        <v>0</v>
      </c>
      <c r="P39" s="5">
        <f t="shared" si="36"/>
        <v>0</v>
      </c>
      <c r="Q39" s="5">
        <f t="shared" si="36"/>
        <v>-10000</v>
      </c>
      <c r="R39" s="5">
        <f t="shared" si="36"/>
        <v>-10000</v>
      </c>
      <c r="S39" s="5">
        <f t="shared" si="36"/>
        <v>0</v>
      </c>
      <c r="T39" s="5">
        <f t="shared" si="36"/>
        <v>9506630</v>
      </c>
      <c r="U39" s="5">
        <f t="shared" si="36"/>
        <v>0</v>
      </c>
    </row>
    <row r="40" spans="2:21" ht="31.5" x14ac:dyDescent="0.25">
      <c r="B40" s="23" t="s">
        <v>500</v>
      </c>
      <c r="C40" s="45">
        <v>10</v>
      </c>
      <c r="D40" s="46">
        <v>1</v>
      </c>
      <c r="E40" s="46">
        <v>6</v>
      </c>
      <c r="F40" s="24">
        <v>40</v>
      </c>
      <c r="G40" s="25">
        <v>1</v>
      </c>
      <c r="H40" s="26">
        <v>0</v>
      </c>
      <c r="I40" s="27">
        <v>0</v>
      </c>
      <c r="J40" s="51" t="s">
        <v>107</v>
      </c>
      <c r="K40" s="45"/>
      <c r="L40" s="5">
        <f t="shared" ref="L40:M40" si="37">L41+L50</f>
        <v>9516630</v>
      </c>
      <c r="M40" s="5">
        <f t="shared" si="37"/>
        <v>0</v>
      </c>
      <c r="N40" s="5">
        <f t="shared" ref="N40:T40" si="38">N41+N50</f>
        <v>0</v>
      </c>
      <c r="O40" s="5">
        <f t="shared" ref="O40" si="39">O41+O50</f>
        <v>0</v>
      </c>
      <c r="P40" s="5">
        <f t="shared" si="38"/>
        <v>0</v>
      </c>
      <c r="Q40" s="5">
        <f t="shared" si="38"/>
        <v>-10000</v>
      </c>
      <c r="R40" s="5">
        <f t="shared" si="38"/>
        <v>-10000</v>
      </c>
      <c r="S40" s="5">
        <f t="shared" si="38"/>
        <v>0</v>
      </c>
      <c r="T40" s="5">
        <f t="shared" si="38"/>
        <v>9506630</v>
      </c>
      <c r="U40" s="5">
        <f t="shared" ref="U40" si="40">U41+U50</f>
        <v>0</v>
      </c>
    </row>
    <row r="41" spans="2:21" x14ac:dyDescent="0.25">
      <c r="B41" s="23" t="s">
        <v>580</v>
      </c>
      <c r="C41" s="45">
        <v>10</v>
      </c>
      <c r="D41" s="46">
        <v>1</v>
      </c>
      <c r="E41" s="46">
        <v>6</v>
      </c>
      <c r="F41" s="24">
        <v>40</v>
      </c>
      <c r="G41" s="25">
        <v>1</v>
      </c>
      <c r="H41" s="26">
        <v>0</v>
      </c>
      <c r="I41" s="27">
        <v>2040</v>
      </c>
      <c r="J41" s="51" t="s">
        <v>109</v>
      </c>
      <c r="K41" s="45"/>
      <c r="L41" s="5">
        <f t="shared" ref="L41:M41" si="41">L42+L46</f>
        <v>5382630</v>
      </c>
      <c r="M41" s="5">
        <f t="shared" si="41"/>
        <v>0</v>
      </c>
      <c r="N41" s="5">
        <f t="shared" ref="N41:T41" si="42">N42+N46</f>
        <v>0</v>
      </c>
      <c r="O41" s="5">
        <f t="shared" ref="O41" si="43">O42+O46</f>
        <v>0</v>
      </c>
      <c r="P41" s="5">
        <f t="shared" si="42"/>
        <v>0</v>
      </c>
      <c r="Q41" s="5">
        <f t="shared" si="42"/>
        <v>-10000</v>
      </c>
      <c r="R41" s="5">
        <f t="shared" si="42"/>
        <v>-10000</v>
      </c>
      <c r="S41" s="5">
        <f t="shared" si="42"/>
        <v>0</v>
      </c>
      <c r="T41" s="5">
        <f t="shared" si="42"/>
        <v>5372630</v>
      </c>
      <c r="U41" s="5">
        <f t="shared" ref="U41" si="44">U42+U46</f>
        <v>0</v>
      </c>
    </row>
    <row r="42" spans="2:21" ht="31.5" x14ac:dyDescent="0.25">
      <c r="B42" s="28" t="s">
        <v>517</v>
      </c>
      <c r="C42" s="45">
        <v>10</v>
      </c>
      <c r="D42" s="46">
        <v>1</v>
      </c>
      <c r="E42" s="46">
        <v>6</v>
      </c>
      <c r="F42" s="24">
        <v>40</v>
      </c>
      <c r="G42" s="25">
        <v>1</v>
      </c>
      <c r="H42" s="26">
        <v>0</v>
      </c>
      <c r="I42" s="27">
        <v>2040</v>
      </c>
      <c r="J42" s="51" t="s">
        <v>109</v>
      </c>
      <c r="K42" s="45">
        <v>100</v>
      </c>
      <c r="L42" s="5">
        <f t="shared" ref="L42:U42" si="45">L43</f>
        <v>5219790</v>
      </c>
      <c r="M42" s="5">
        <f t="shared" si="45"/>
        <v>0</v>
      </c>
      <c r="N42" s="5">
        <f t="shared" si="45"/>
        <v>0</v>
      </c>
      <c r="O42" s="5">
        <f t="shared" si="45"/>
        <v>0</v>
      </c>
      <c r="P42" s="5">
        <f t="shared" si="45"/>
        <v>0</v>
      </c>
      <c r="Q42" s="5">
        <f t="shared" si="45"/>
        <v>0</v>
      </c>
      <c r="R42" s="5">
        <f t="shared" si="45"/>
        <v>0</v>
      </c>
      <c r="S42" s="5">
        <f t="shared" si="45"/>
        <v>0</v>
      </c>
      <c r="T42" s="5">
        <f t="shared" si="45"/>
        <v>5219790</v>
      </c>
      <c r="U42" s="5">
        <f t="shared" si="45"/>
        <v>0</v>
      </c>
    </row>
    <row r="43" spans="2:21" x14ac:dyDescent="0.25">
      <c r="B43" s="28" t="s">
        <v>518</v>
      </c>
      <c r="C43" s="45">
        <v>10</v>
      </c>
      <c r="D43" s="46">
        <v>1</v>
      </c>
      <c r="E43" s="46">
        <v>6</v>
      </c>
      <c r="F43" s="24">
        <v>40</v>
      </c>
      <c r="G43" s="25">
        <v>1</v>
      </c>
      <c r="H43" s="26">
        <v>0</v>
      </c>
      <c r="I43" s="27">
        <v>2040</v>
      </c>
      <c r="J43" s="51" t="s">
        <v>109</v>
      </c>
      <c r="K43" s="45">
        <v>120</v>
      </c>
      <c r="L43" s="5">
        <f t="shared" ref="L43:M43" si="46">L44+L45</f>
        <v>5219790</v>
      </c>
      <c r="M43" s="5">
        <f t="shared" si="46"/>
        <v>0</v>
      </c>
      <c r="N43" s="5">
        <f t="shared" ref="N43:T43" si="47">N44+N45</f>
        <v>0</v>
      </c>
      <c r="O43" s="5">
        <f t="shared" ref="O43" si="48">O44+O45</f>
        <v>0</v>
      </c>
      <c r="P43" s="5">
        <f t="shared" si="47"/>
        <v>0</v>
      </c>
      <c r="Q43" s="5">
        <f t="shared" si="47"/>
        <v>0</v>
      </c>
      <c r="R43" s="5">
        <f t="shared" si="47"/>
        <v>0</v>
      </c>
      <c r="S43" s="5">
        <f t="shared" si="47"/>
        <v>0</v>
      </c>
      <c r="T43" s="5">
        <f t="shared" si="47"/>
        <v>5219790</v>
      </c>
      <c r="U43" s="5">
        <f t="shared" ref="U43" si="49">U44+U45</f>
        <v>0</v>
      </c>
    </row>
    <row r="44" spans="2:21" x14ac:dyDescent="0.25">
      <c r="B44" s="28" t="s">
        <v>578</v>
      </c>
      <c r="C44" s="45">
        <v>10</v>
      </c>
      <c r="D44" s="46">
        <v>1</v>
      </c>
      <c r="E44" s="46">
        <v>6</v>
      </c>
      <c r="F44" s="24">
        <v>40</v>
      </c>
      <c r="G44" s="25">
        <v>1</v>
      </c>
      <c r="H44" s="26">
        <v>0</v>
      </c>
      <c r="I44" s="27">
        <v>2040</v>
      </c>
      <c r="J44" s="51" t="s">
        <v>109</v>
      </c>
      <c r="K44" s="45">
        <v>121</v>
      </c>
      <c r="L44" s="5">
        <v>3956000</v>
      </c>
      <c r="M44" s="5"/>
      <c r="N44" s="5"/>
      <c r="O44" s="5"/>
      <c r="P44" s="5"/>
      <c r="Q44" s="5"/>
      <c r="R44" s="5">
        <f>SUM(N44:Q44)</f>
        <v>0</v>
      </c>
      <c r="S44" s="5"/>
      <c r="T44" s="5">
        <f>L44+R44</f>
        <v>3956000</v>
      </c>
      <c r="U44" s="5"/>
    </row>
    <row r="45" spans="2:21" ht="31.5" x14ac:dyDescent="0.25">
      <c r="B45" s="28" t="s">
        <v>579</v>
      </c>
      <c r="C45" s="45">
        <v>10</v>
      </c>
      <c r="D45" s="46">
        <v>1</v>
      </c>
      <c r="E45" s="46">
        <v>6</v>
      </c>
      <c r="F45" s="24">
        <v>40</v>
      </c>
      <c r="G45" s="25">
        <v>1</v>
      </c>
      <c r="H45" s="26">
        <v>0</v>
      </c>
      <c r="I45" s="27">
        <v>2040</v>
      </c>
      <c r="J45" s="51" t="s">
        <v>109</v>
      </c>
      <c r="K45" s="45">
        <v>129</v>
      </c>
      <c r="L45" s="5">
        <v>1263790</v>
      </c>
      <c r="M45" s="5"/>
      <c r="N45" s="5"/>
      <c r="O45" s="5"/>
      <c r="P45" s="5"/>
      <c r="Q45" s="5"/>
      <c r="R45" s="5">
        <f>SUM(N45:Q45)</f>
        <v>0</v>
      </c>
      <c r="S45" s="5"/>
      <c r="T45" s="5">
        <f>L45+R45</f>
        <v>1263790</v>
      </c>
      <c r="U45" s="5"/>
    </row>
    <row r="46" spans="2:21" x14ac:dyDescent="0.25">
      <c r="B46" s="28" t="s">
        <v>581</v>
      </c>
      <c r="C46" s="45">
        <v>10</v>
      </c>
      <c r="D46" s="46">
        <v>1</v>
      </c>
      <c r="E46" s="46">
        <v>6</v>
      </c>
      <c r="F46" s="24">
        <v>40</v>
      </c>
      <c r="G46" s="25">
        <v>1</v>
      </c>
      <c r="H46" s="26">
        <v>0</v>
      </c>
      <c r="I46" s="27">
        <v>2040</v>
      </c>
      <c r="J46" s="51" t="s">
        <v>109</v>
      </c>
      <c r="K46" s="45">
        <v>200</v>
      </c>
      <c r="L46" s="5">
        <f t="shared" ref="L46:U46" si="50">L47</f>
        <v>162840</v>
      </c>
      <c r="M46" s="5">
        <f t="shared" si="50"/>
        <v>0</v>
      </c>
      <c r="N46" s="5">
        <f t="shared" si="50"/>
        <v>0</v>
      </c>
      <c r="O46" s="5">
        <f t="shared" si="50"/>
        <v>0</v>
      </c>
      <c r="P46" s="5">
        <f t="shared" si="50"/>
        <v>0</v>
      </c>
      <c r="Q46" s="5">
        <f t="shared" si="50"/>
        <v>-10000</v>
      </c>
      <c r="R46" s="5">
        <f t="shared" si="50"/>
        <v>-10000</v>
      </c>
      <c r="S46" s="5">
        <f t="shared" si="50"/>
        <v>0</v>
      </c>
      <c r="T46" s="5">
        <f t="shared" si="50"/>
        <v>152840</v>
      </c>
      <c r="U46" s="5">
        <f t="shared" si="50"/>
        <v>0</v>
      </c>
    </row>
    <row r="47" spans="2:21" x14ac:dyDescent="0.25">
      <c r="B47" s="28" t="s">
        <v>521</v>
      </c>
      <c r="C47" s="45">
        <v>10</v>
      </c>
      <c r="D47" s="46">
        <v>1</v>
      </c>
      <c r="E47" s="46">
        <v>6</v>
      </c>
      <c r="F47" s="24">
        <v>40</v>
      </c>
      <c r="G47" s="25">
        <v>1</v>
      </c>
      <c r="H47" s="26">
        <v>0</v>
      </c>
      <c r="I47" s="27">
        <v>2040</v>
      </c>
      <c r="J47" s="51" t="s">
        <v>109</v>
      </c>
      <c r="K47" s="45">
        <v>240</v>
      </c>
      <c r="L47" s="5">
        <f t="shared" ref="L47:M47" si="51">L48+L49</f>
        <v>162840</v>
      </c>
      <c r="M47" s="5">
        <f t="shared" si="51"/>
        <v>0</v>
      </c>
      <c r="N47" s="5">
        <f t="shared" ref="N47:T47" si="52">N48+N49</f>
        <v>0</v>
      </c>
      <c r="O47" s="5">
        <f t="shared" ref="O47" si="53">O48+O49</f>
        <v>0</v>
      </c>
      <c r="P47" s="5">
        <f t="shared" si="52"/>
        <v>0</v>
      </c>
      <c r="Q47" s="5">
        <f t="shared" si="52"/>
        <v>-10000</v>
      </c>
      <c r="R47" s="5">
        <f t="shared" si="52"/>
        <v>-10000</v>
      </c>
      <c r="S47" s="5">
        <f t="shared" si="52"/>
        <v>0</v>
      </c>
      <c r="T47" s="5">
        <f t="shared" si="52"/>
        <v>152840</v>
      </c>
      <c r="U47" s="5">
        <f t="shared" ref="U47" si="54">U48+U49</f>
        <v>0</v>
      </c>
    </row>
    <row r="48" spans="2:21" x14ac:dyDescent="0.25">
      <c r="B48" s="28" t="s">
        <v>582</v>
      </c>
      <c r="C48" s="45">
        <v>10</v>
      </c>
      <c r="D48" s="46">
        <v>1</v>
      </c>
      <c r="E48" s="46">
        <v>6</v>
      </c>
      <c r="F48" s="24">
        <v>40</v>
      </c>
      <c r="G48" s="25">
        <v>1</v>
      </c>
      <c r="H48" s="26">
        <v>0</v>
      </c>
      <c r="I48" s="27">
        <v>2040</v>
      </c>
      <c r="J48" s="51" t="s">
        <v>109</v>
      </c>
      <c r="K48" s="45">
        <v>242</v>
      </c>
      <c r="L48" s="5">
        <v>41700</v>
      </c>
      <c r="M48" s="5"/>
      <c r="N48" s="5"/>
      <c r="O48" s="5"/>
      <c r="P48" s="5"/>
      <c r="Q48" s="5">
        <f>-10000+9000+36540</f>
        <v>35540</v>
      </c>
      <c r="R48" s="5">
        <f>SUM(N48:Q48)</f>
        <v>35540</v>
      </c>
      <c r="S48" s="5"/>
      <c r="T48" s="5">
        <f>L48+R48</f>
        <v>77240</v>
      </c>
      <c r="U48" s="5"/>
    </row>
    <row r="49" spans="2:21" x14ac:dyDescent="0.25">
      <c r="B49" s="28" t="s">
        <v>522</v>
      </c>
      <c r="C49" s="45">
        <v>10</v>
      </c>
      <c r="D49" s="46">
        <v>1</v>
      </c>
      <c r="E49" s="46">
        <v>6</v>
      </c>
      <c r="F49" s="24">
        <v>40</v>
      </c>
      <c r="G49" s="25">
        <v>1</v>
      </c>
      <c r="H49" s="26">
        <v>0</v>
      </c>
      <c r="I49" s="27">
        <v>2040</v>
      </c>
      <c r="J49" s="51" t="s">
        <v>109</v>
      </c>
      <c r="K49" s="45">
        <v>244</v>
      </c>
      <c r="L49" s="5">
        <v>121140</v>
      </c>
      <c r="M49" s="5"/>
      <c r="N49" s="5"/>
      <c r="O49" s="5"/>
      <c r="P49" s="5"/>
      <c r="Q49" s="5">
        <f>-9000-36540</f>
        <v>-45540</v>
      </c>
      <c r="R49" s="5">
        <f>SUM(N49:Q49)</f>
        <v>-45540</v>
      </c>
      <c r="S49" s="5"/>
      <c r="T49" s="5">
        <f>L49+R49</f>
        <v>75600</v>
      </c>
      <c r="U49" s="5"/>
    </row>
    <row r="50" spans="2:21" x14ac:dyDescent="0.25">
      <c r="B50" s="23" t="s">
        <v>112</v>
      </c>
      <c r="C50" s="45">
        <v>10</v>
      </c>
      <c r="D50" s="46">
        <v>1</v>
      </c>
      <c r="E50" s="46">
        <v>6</v>
      </c>
      <c r="F50" s="24">
        <v>40</v>
      </c>
      <c r="G50" s="25">
        <v>1</v>
      </c>
      <c r="H50" s="26">
        <v>0</v>
      </c>
      <c r="I50" s="27">
        <v>2250</v>
      </c>
      <c r="J50" s="51" t="s">
        <v>113</v>
      </c>
      <c r="K50" s="45"/>
      <c r="L50" s="5">
        <f t="shared" ref="L50:U51" si="55">L51</f>
        <v>4134000</v>
      </c>
      <c r="M50" s="5">
        <f t="shared" si="55"/>
        <v>0</v>
      </c>
      <c r="N50" s="5">
        <f t="shared" si="55"/>
        <v>0</v>
      </c>
      <c r="O50" s="5">
        <f t="shared" si="55"/>
        <v>0</v>
      </c>
      <c r="P50" s="5">
        <f t="shared" si="55"/>
        <v>0</v>
      </c>
      <c r="Q50" s="5">
        <f t="shared" si="55"/>
        <v>0</v>
      </c>
      <c r="R50" s="5">
        <f t="shared" si="55"/>
        <v>0</v>
      </c>
      <c r="S50" s="5">
        <f t="shared" si="55"/>
        <v>0</v>
      </c>
      <c r="T50" s="5">
        <f t="shared" si="55"/>
        <v>4134000</v>
      </c>
      <c r="U50" s="5">
        <f t="shared" si="55"/>
        <v>0</v>
      </c>
    </row>
    <row r="51" spans="2:21" ht="31.5" x14ac:dyDescent="0.25">
      <c r="B51" s="28" t="s">
        <v>517</v>
      </c>
      <c r="C51" s="45">
        <v>10</v>
      </c>
      <c r="D51" s="46">
        <v>1</v>
      </c>
      <c r="E51" s="46">
        <v>6</v>
      </c>
      <c r="F51" s="24">
        <v>40</v>
      </c>
      <c r="G51" s="25">
        <v>1</v>
      </c>
      <c r="H51" s="26">
        <v>0</v>
      </c>
      <c r="I51" s="27">
        <v>2250</v>
      </c>
      <c r="J51" s="51" t="s">
        <v>113</v>
      </c>
      <c r="K51" s="45">
        <v>100</v>
      </c>
      <c r="L51" s="5">
        <f t="shared" si="55"/>
        <v>4134000</v>
      </c>
      <c r="M51" s="5">
        <f t="shared" si="55"/>
        <v>0</v>
      </c>
      <c r="N51" s="5">
        <f t="shared" si="55"/>
        <v>0</v>
      </c>
      <c r="O51" s="5">
        <f t="shared" si="55"/>
        <v>0</v>
      </c>
      <c r="P51" s="5">
        <f t="shared" si="55"/>
        <v>0</v>
      </c>
      <c r="Q51" s="5">
        <f t="shared" si="55"/>
        <v>0</v>
      </c>
      <c r="R51" s="5">
        <f t="shared" si="55"/>
        <v>0</v>
      </c>
      <c r="S51" s="5">
        <f t="shared" si="55"/>
        <v>0</v>
      </c>
      <c r="T51" s="5">
        <f t="shared" si="55"/>
        <v>4134000</v>
      </c>
      <c r="U51" s="5">
        <f t="shared" si="55"/>
        <v>0</v>
      </c>
    </row>
    <row r="52" spans="2:21" x14ac:dyDescent="0.25">
      <c r="B52" s="28" t="s">
        <v>518</v>
      </c>
      <c r="C52" s="45">
        <v>10</v>
      </c>
      <c r="D52" s="46">
        <v>1</v>
      </c>
      <c r="E52" s="46">
        <v>6</v>
      </c>
      <c r="F52" s="24">
        <v>40</v>
      </c>
      <c r="G52" s="25">
        <v>1</v>
      </c>
      <c r="H52" s="26">
        <v>0</v>
      </c>
      <c r="I52" s="27">
        <v>2250</v>
      </c>
      <c r="J52" s="51" t="s">
        <v>113</v>
      </c>
      <c r="K52" s="45">
        <v>120</v>
      </c>
      <c r="L52" s="5">
        <f t="shared" ref="L52:M52" si="56">L53+L54</f>
        <v>4134000</v>
      </c>
      <c r="M52" s="5">
        <f t="shared" si="56"/>
        <v>0</v>
      </c>
      <c r="N52" s="5">
        <f t="shared" ref="N52:T52" si="57">N53+N54</f>
        <v>0</v>
      </c>
      <c r="O52" s="5">
        <f t="shared" ref="O52" si="58">O53+O54</f>
        <v>0</v>
      </c>
      <c r="P52" s="5">
        <f t="shared" si="57"/>
        <v>0</v>
      </c>
      <c r="Q52" s="5">
        <f t="shared" si="57"/>
        <v>0</v>
      </c>
      <c r="R52" s="5">
        <f t="shared" si="57"/>
        <v>0</v>
      </c>
      <c r="S52" s="5">
        <f t="shared" si="57"/>
        <v>0</v>
      </c>
      <c r="T52" s="5">
        <f t="shared" si="57"/>
        <v>4134000</v>
      </c>
      <c r="U52" s="5">
        <f t="shared" ref="U52" si="59">U53+U54</f>
        <v>0</v>
      </c>
    </row>
    <row r="53" spans="2:21" x14ac:dyDescent="0.25">
      <c r="B53" s="28" t="s">
        <v>578</v>
      </c>
      <c r="C53" s="45">
        <v>10</v>
      </c>
      <c r="D53" s="46">
        <v>1</v>
      </c>
      <c r="E53" s="46">
        <v>6</v>
      </c>
      <c r="F53" s="24">
        <v>40</v>
      </c>
      <c r="G53" s="25">
        <v>1</v>
      </c>
      <c r="H53" s="26">
        <v>0</v>
      </c>
      <c r="I53" s="27">
        <v>2250</v>
      </c>
      <c r="J53" s="51" t="s">
        <v>113</v>
      </c>
      <c r="K53" s="45">
        <v>121</v>
      </c>
      <c r="L53" s="5">
        <v>3477000</v>
      </c>
      <c r="M53" s="5"/>
      <c r="N53" s="5"/>
      <c r="O53" s="5"/>
      <c r="P53" s="5"/>
      <c r="Q53" s="5"/>
      <c r="R53" s="5">
        <f>SUM(N53:Q53)</f>
        <v>0</v>
      </c>
      <c r="S53" s="5"/>
      <c r="T53" s="5">
        <f>L53+R53</f>
        <v>3477000</v>
      </c>
      <c r="U53" s="5"/>
    </row>
    <row r="54" spans="2:21" ht="31.5" x14ac:dyDescent="0.25">
      <c r="B54" s="28" t="s">
        <v>579</v>
      </c>
      <c r="C54" s="45">
        <v>10</v>
      </c>
      <c r="D54" s="46">
        <v>1</v>
      </c>
      <c r="E54" s="46">
        <v>6</v>
      </c>
      <c r="F54" s="24">
        <v>40</v>
      </c>
      <c r="G54" s="25">
        <v>1</v>
      </c>
      <c r="H54" s="26">
        <v>0</v>
      </c>
      <c r="I54" s="27">
        <v>2250</v>
      </c>
      <c r="J54" s="51" t="s">
        <v>113</v>
      </c>
      <c r="K54" s="45">
        <v>129</v>
      </c>
      <c r="L54" s="5">
        <v>657000</v>
      </c>
      <c r="M54" s="5"/>
      <c r="N54" s="5"/>
      <c r="O54" s="5"/>
      <c r="P54" s="5"/>
      <c r="Q54" s="5"/>
      <c r="R54" s="5">
        <f>SUM(N54:Q54)</f>
        <v>0</v>
      </c>
      <c r="S54" s="5"/>
      <c r="T54" s="5">
        <f>L54+R54</f>
        <v>657000</v>
      </c>
      <c r="U54" s="5"/>
    </row>
    <row r="55" spans="2:21" x14ac:dyDescent="0.25">
      <c r="B55" s="22" t="s">
        <v>509</v>
      </c>
      <c r="C55" s="45">
        <v>10</v>
      </c>
      <c r="D55" s="46">
        <v>1</v>
      </c>
      <c r="E55" s="46">
        <v>13</v>
      </c>
      <c r="F55" s="47"/>
      <c r="G55" s="48"/>
      <c r="H55" s="49"/>
      <c r="I55" s="50"/>
      <c r="J55" s="51" t="s">
        <v>105</v>
      </c>
      <c r="K55" s="45"/>
      <c r="L55" s="5">
        <f t="shared" ref="L55:M55" si="60">L56+L66</f>
        <v>2239000</v>
      </c>
      <c r="M55" s="5">
        <f t="shared" si="60"/>
        <v>0</v>
      </c>
      <c r="N55" s="5">
        <f t="shared" ref="N55:T55" si="61">N56+N66</f>
        <v>0</v>
      </c>
      <c r="O55" s="5">
        <f t="shared" ref="O55" si="62">O56+O66</f>
        <v>0</v>
      </c>
      <c r="P55" s="5">
        <f t="shared" si="61"/>
        <v>0</v>
      </c>
      <c r="Q55" s="5">
        <f t="shared" si="61"/>
        <v>260600</v>
      </c>
      <c r="R55" s="5">
        <f t="shared" si="61"/>
        <v>260600</v>
      </c>
      <c r="S55" s="5">
        <f t="shared" si="61"/>
        <v>0</v>
      </c>
      <c r="T55" s="5">
        <f t="shared" si="61"/>
        <v>2499600</v>
      </c>
      <c r="U55" s="5">
        <f t="shared" ref="U55" si="63">U56+U66</f>
        <v>0</v>
      </c>
    </row>
    <row r="56" spans="2:21" ht="47.25" x14ac:dyDescent="0.25">
      <c r="B56" s="23" t="s">
        <v>584</v>
      </c>
      <c r="C56" s="45">
        <v>10</v>
      </c>
      <c r="D56" s="46">
        <v>1</v>
      </c>
      <c r="E56" s="46">
        <v>13</v>
      </c>
      <c r="F56" s="24">
        <v>19</v>
      </c>
      <c r="G56" s="25">
        <v>0</v>
      </c>
      <c r="H56" s="26">
        <v>0</v>
      </c>
      <c r="I56" s="27">
        <v>0</v>
      </c>
      <c r="J56" s="51" t="s">
        <v>114</v>
      </c>
      <c r="K56" s="45"/>
      <c r="L56" s="5">
        <f t="shared" ref="L56:U58" si="64">L57</f>
        <v>211000</v>
      </c>
      <c r="M56" s="5">
        <f t="shared" si="64"/>
        <v>0</v>
      </c>
      <c r="N56" s="5">
        <f t="shared" si="64"/>
        <v>0</v>
      </c>
      <c r="O56" s="5">
        <f t="shared" si="64"/>
        <v>0</v>
      </c>
      <c r="P56" s="5">
        <f t="shared" si="64"/>
        <v>0</v>
      </c>
      <c r="Q56" s="5">
        <f t="shared" si="64"/>
        <v>0</v>
      </c>
      <c r="R56" s="5">
        <f t="shared" si="64"/>
        <v>0</v>
      </c>
      <c r="S56" s="5">
        <f t="shared" si="64"/>
        <v>0</v>
      </c>
      <c r="T56" s="5">
        <f t="shared" si="64"/>
        <v>211000</v>
      </c>
      <c r="U56" s="5">
        <f t="shared" si="64"/>
        <v>0</v>
      </c>
    </row>
    <row r="57" spans="2:21" ht="31.5" x14ac:dyDescent="0.25">
      <c r="B57" s="23" t="s">
        <v>585</v>
      </c>
      <c r="C57" s="45">
        <v>10</v>
      </c>
      <c r="D57" s="46">
        <v>1</v>
      </c>
      <c r="E57" s="46">
        <v>13</v>
      </c>
      <c r="F57" s="24">
        <v>19</v>
      </c>
      <c r="G57" s="25">
        <v>2</v>
      </c>
      <c r="H57" s="26">
        <v>0</v>
      </c>
      <c r="I57" s="27">
        <v>0</v>
      </c>
      <c r="J57" s="51" t="s">
        <v>115</v>
      </c>
      <c r="K57" s="45"/>
      <c r="L57" s="5">
        <f t="shared" si="64"/>
        <v>211000</v>
      </c>
      <c r="M57" s="5">
        <f t="shared" si="64"/>
        <v>0</v>
      </c>
      <c r="N57" s="5">
        <f t="shared" si="64"/>
        <v>0</v>
      </c>
      <c r="O57" s="5">
        <f t="shared" si="64"/>
        <v>0</v>
      </c>
      <c r="P57" s="5">
        <f t="shared" si="64"/>
        <v>0</v>
      </c>
      <c r="Q57" s="5">
        <f t="shared" si="64"/>
        <v>0</v>
      </c>
      <c r="R57" s="5">
        <f t="shared" si="64"/>
        <v>0</v>
      </c>
      <c r="S57" s="5">
        <f t="shared" si="64"/>
        <v>0</v>
      </c>
      <c r="T57" s="5">
        <f t="shared" si="64"/>
        <v>211000</v>
      </c>
      <c r="U57" s="5">
        <f t="shared" si="64"/>
        <v>0</v>
      </c>
    </row>
    <row r="58" spans="2:21" ht="47.25" x14ac:dyDescent="0.25">
      <c r="B58" s="23" t="s">
        <v>586</v>
      </c>
      <c r="C58" s="45">
        <v>10</v>
      </c>
      <c r="D58" s="46">
        <v>1</v>
      </c>
      <c r="E58" s="46">
        <v>13</v>
      </c>
      <c r="F58" s="24">
        <v>19</v>
      </c>
      <c r="G58" s="25">
        <v>2</v>
      </c>
      <c r="H58" s="26">
        <v>1</v>
      </c>
      <c r="I58" s="27">
        <v>0</v>
      </c>
      <c r="J58" s="51" t="s">
        <v>116</v>
      </c>
      <c r="K58" s="45"/>
      <c r="L58" s="5">
        <f t="shared" si="64"/>
        <v>211000</v>
      </c>
      <c r="M58" s="5">
        <f t="shared" si="64"/>
        <v>0</v>
      </c>
      <c r="N58" s="5">
        <f t="shared" si="64"/>
        <v>0</v>
      </c>
      <c r="O58" s="5">
        <f t="shared" si="64"/>
        <v>0</v>
      </c>
      <c r="P58" s="5">
        <f t="shared" si="64"/>
        <v>0</v>
      </c>
      <c r="Q58" s="5">
        <f t="shared" si="64"/>
        <v>0</v>
      </c>
      <c r="R58" s="5">
        <f t="shared" si="64"/>
        <v>0</v>
      </c>
      <c r="S58" s="5">
        <f t="shared" si="64"/>
        <v>0</v>
      </c>
      <c r="T58" s="5">
        <f t="shared" si="64"/>
        <v>211000</v>
      </c>
      <c r="U58" s="5">
        <f t="shared" si="64"/>
        <v>0</v>
      </c>
    </row>
    <row r="59" spans="2:21" x14ac:dyDescent="0.25">
      <c r="B59" s="23" t="s">
        <v>587</v>
      </c>
      <c r="C59" s="45">
        <v>10</v>
      </c>
      <c r="D59" s="46">
        <v>1</v>
      </c>
      <c r="E59" s="46">
        <v>13</v>
      </c>
      <c r="F59" s="24">
        <v>19</v>
      </c>
      <c r="G59" s="25">
        <v>2</v>
      </c>
      <c r="H59" s="26">
        <v>1</v>
      </c>
      <c r="I59" s="27">
        <v>99990</v>
      </c>
      <c r="J59" s="51" t="s">
        <v>117</v>
      </c>
      <c r="K59" s="45"/>
      <c r="L59" s="5">
        <f t="shared" ref="L59:M59" si="65">L60+L63</f>
        <v>211000</v>
      </c>
      <c r="M59" s="5">
        <f t="shared" si="65"/>
        <v>0</v>
      </c>
      <c r="N59" s="5">
        <f t="shared" ref="N59:T59" si="66">N60+N63</f>
        <v>0</v>
      </c>
      <c r="O59" s="5">
        <f t="shared" ref="O59" si="67">O60+O63</f>
        <v>0</v>
      </c>
      <c r="P59" s="5">
        <f t="shared" si="66"/>
        <v>0</v>
      </c>
      <c r="Q59" s="5">
        <f t="shared" si="66"/>
        <v>0</v>
      </c>
      <c r="R59" s="5">
        <f t="shared" si="66"/>
        <v>0</v>
      </c>
      <c r="S59" s="5">
        <f t="shared" si="66"/>
        <v>0</v>
      </c>
      <c r="T59" s="5">
        <f t="shared" si="66"/>
        <v>211000</v>
      </c>
      <c r="U59" s="5">
        <f t="shared" ref="U59" si="68">U60+U63</f>
        <v>0</v>
      </c>
    </row>
    <row r="60" spans="2:21" ht="31.5" x14ac:dyDescent="0.25">
      <c r="B60" s="28" t="s">
        <v>517</v>
      </c>
      <c r="C60" s="45">
        <v>10</v>
      </c>
      <c r="D60" s="46">
        <v>1</v>
      </c>
      <c r="E60" s="46">
        <v>13</v>
      </c>
      <c r="F60" s="24">
        <v>19</v>
      </c>
      <c r="G60" s="25">
        <v>2</v>
      </c>
      <c r="H60" s="26">
        <v>1</v>
      </c>
      <c r="I60" s="27">
        <v>99990</v>
      </c>
      <c r="J60" s="51" t="s">
        <v>117</v>
      </c>
      <c r="K60" s="45">
        <v>100</v>
      </c>
      <c r="L60" s="5">
        <f t="shared" ref="L60:U61" si="69">L61</f>
        <v>11000</v>
      </c>
      <c r="M60" s="5">
        <f t="shared" si="69"/>
        <v>0</v>
      </c>
      <c r="N60" s="5">
        <f t="shared" si="69"/>
        <v>0</v>
      </c>
      <c r="O60" s="5">
        <f t="shared" si="69"/>
        <v>0</v>
      </c>
      <c r="P60" s="5">
        <f t="shared" si="69"/>
        <v>0</v>
      </c>
      <c r="Q60" s="5">
        <f t="shared" si="69"/>
        <v>99600</v>
      </c>
      <c r="R60" s="5">
        <f t="shared" si="69"/>
        <v>99600</v>
      </c>
      <c r="S60" s="5">
        <f t="shared" si="69"/>
        <v>0</v>
      </c>
      <c r="T60" s="5">
        <f t="shared" si="69"/>
        <v>110600</v>
      </c>
      <c r="U60" s="5">
        <f t="shared" si="69"/>
        <v>0</v>
      </c>
    </row>
    <row r="61" spans="2:21" x14ac:dyDescent="0.25">
      <c r="B61" s="28" t="s">
        <v>518</v>
      </c>
      <c r="C61" s="45">
        <v>10</v>
      </c>
      <c r="D61" s="46">
        <v>1</v>
      </c>
      <c r="E61" s="46">
        <v>13</v>
      </c>
      <c r="F61" s="24">
        <v>19</v>
      </c>
      <c r="G61" s="25">
        <v>2</v>
      </c>
      <c r="H61" s="26">
        <v>1</v>
      </c>
      <c r="I61" s="27">
        <v>99990</v>
      </c>
      <c r="J61" s="51" t="s">
        <v>117</v>
      </c>
      <c r="K61" s="45">
        <v>120</v>
      </c>
      <c r="L61" s="5">
        <f t="shared" si="69"/>
        <v>11000</v>
      </c>
      <c r="M61" s="5">
        <f t="shared" si="69"/>
        <v>0</v>
      </c>
      <c r="N61" s="5">
        <f t="shared" si="69"/>
        <v>0</v>
      </c>
      <c r="O61" s="5">
        <f t="shared" si="69"/>
        <v>0</v>
      </c>
      <c r="P61" s="5">
        <f t="shared" si="69"/>
        <v>0</v>
      </c>
      <c r="Q61" s="5">
        <f t="shared" si="69"/>
        <v>99600</v>
      </c>
      <c r="R61" s="5">
        <f t="shared" si="69"/>
        <v>99600</v>
      </c>
      <c r="S61" s="5">
        <f t="shared" si="69"/>
        <v>0</v>
      </c>
      <c r="T61" s="5">
        <f t="shared" si="69"/>
        <v>110600</v>
      </c>
      <c r="U61" s="5">
        <f t="shared" si="69"/>
        <v>0</v>
      </c>
    </row>
    <row r="62" spans="2:21" x14ac:dyDescent="0.25">
      <c r="B62" s="28" t="s">
        <v>520</v>
      </c>
      <c r="C62" s="45">
        <v>10</v>
      </c>
      <c r="D62" s="46">
        <v>1</v>
      </c>
      <c r="E62" s="46">
        <v>13</v>
      </c>
      <c r="F62" s="24">
        <v>19</v>
      </c>
      <c r="G62" s="25">
        <v>2</v>
      </c>
      <c r="H62" s="26">
        <v>1</v>
      </c>
      <c r="I62" s="27">
        <v>99990</v>
      </c>
      <c r="J62" s="51" t="s">
        <v>117</v>
      </c>
      <c r="K62" s="45">
        <v>122</v>
      </c>
      <c r="L62" s="5">
        <v>11000</v>
      </c>
      <c r="M62" s="5"/>
      <c r="N62" s="5"/>
      <c r="O62" s="5"/>
      <c r="P62" s="5"/>
      <c r="Q62" s="5">
        <v>99600</v>
      </c>
      <c r="R62" s="5">
        <f>SUM(N62:Q62)</f>
        <v>99600</v>
      </c>
      <c r="S62" s="5"/>
      <c r="T62" s="5">
        <f>L62+R62</f>
        <v>110600</v>
      </c>
      <c r="U62" s="5"/>
    </row>
    <row r="63" spans="2:21" x14ac:dyDescent="0.25">
      <c r="B63" s="23" t="s">
        <v>581</v>
      </c>
      <c r="C63" s="45">
        <v>10</v>
      </c>
      <c r="D63" s="46">
        <v>1</v>
      </c>
      <c r="E63" s="46">
        <v>13</v>
      </c>
      <c r="F63" s="24">
        <v>19</v>
      </c>
      <c r="G63" s="25">
        <v>2</v>
      </c>
      <c r="H63" s="26">
        <v>1</v>
      </c>
      <c r="I63" s="27">
        <v>99990</v>
      </c>
      <c r="J63" s="51" t="s">
        <v>117</v>
      </c>
      <c r="K63" s="45">
        <v>200</v>
      </c>
      <c r="L63" s="5">
        <f t="shared" ref="L63:U64" si="70">L64</f>
        <v>200000</v>
      </c>
      <c r="M63" s="5">
        <f t="shared" si="70"/>
        <v>0</v>
      </c>
      <c r="N63" s="5">
        <f t="shared" si="70"/>
        <v>0</v>
      </c>
      <c r="O63" s="5">
        <f t="shared" si="70"/>
        <v>0</v>
      </c>
      <c r="P63" s="5">
        <f t="shared" si="70"/>
        <v>0</v>
      </c>
      <c r="Q63" s="5">
        <f t="shared" si="70"/>
        <v>-99600</v>
      </c>
      <c r="R63" s="5">
        <f t="shared" si="70"/>
        <v>-99600</v>
      </c>
      <c r="S63" s="5">
        <f t="shared" si="70"/>
        <v>0</v>
      </c>
      <c r="T63" s="5">
        <f t="shared" si="70"/>
        <v>100400</v>
      </c>
      <c r="U63" s="5">
        <f t="shared" si="70"/>
        <v>0</v>
      </c>
    </row>
    <row r="64" spans="2:21" x14ac:dyDescent="0.25">
      <c r="B64" s="23" t="s">
        <v>521</v>
      </c>
      <c r="C64" s="45">
        <v>10</v>
      </c>
      <c r="D64" s="46">
        <v>1</v>
      </c>
      <c r="E64" s="46">
        <v>13</v>
      </c>
      <c r="F64" s="24">
        <v>19</v>
      </c>
      <c r="G64" s="25">
        <v>2</v>
      </c>
      <c r="H64" s="26">
        <v>1</v>
      </c>
      <c r="I64" s="27">
        <v>99990</v>
      </c>
      <c r="J64" s="51" t="s">
        <v>117</v>
      </c>
      <c r="K64" s="45">
        <v>240</v>
      </c>
      <c r="L64" s="5">
        <f t="shared" si="70"/>
        <v>200000</v>
      </c>
      <c r="M64" s="5">
        <f t="shared" si="70"/>
        <v>0</v>
      </c>
      <c r="N64" s="5">
        <f t="shared" si="70"/>
        <v>0</v>
      </c>
      <c r="O64" s="5">
        <f t="shared" si="70"/>
        <v>0</v>
      </c>
      <c r="P64" s="5">
        <f t="shared" si="70"/>
        <v>0</v>
      </c>
      <c r="Q64" s="5">
        <f t="shared" si="70"/>
        <v>-99600</v>
      </c>
      <c r="R64" s="5">
        <f t="shared" si="70"/>
        <v>-99600</v>
      </c>
      <c r="S64" s="5">
        <f t="shared" si="70"/>
        <v>0</v>
      </c>
      <c r="T64" s="5">
        <f t="shared" si="70"/>
        <v>100400</v>
      </c>
      <c r="U64" s="5">
        <f t="shared" si="70"/>
        <v>0</v>
      </c>
    </row>
    <row r="65" spans="2:21" x14ac:dyDescent="0.25">
      <c r="B65" s="21" t="s">
        <v>522</v>
      </c>
      <c r="C65" s="45">
        <v>10</v>
      </c>
      <c r="D65" s="46">
        <v>1</v>
      </c>
      <c r="E65" s="46">
        <v>13</v>
      </c>
      <c r="F65" s="24">
        <v>19</v>
      </c>
      <c r="G65" s="25">
        <v>2</v>
      </c>
      <c r="H65" s="26">
        <v>1</v>
      </c>
      <c r="I65" s="27">
        <v>99990</v>
      </c>
      <c r="J65" s="51" t="s">
        <v>117</v>
      </c>
      <c r="K65" s="45">
        <v>244</v>
      </c>
      <c r="L65" s="5">
        <v>200000</v>
      </c>
      <c r="M65" s="5"/>
      <c r="N65" s="5"/>
      <c r="O65" s="5"/>
      <c r="P65" s="5"/>
      <c r="Q65" s="5">
        <f>-66600-33000</f>
        <v>-99600</v>
      </c>
      <c r="R65" s="5">
        <f>SUM(N65:Q65)</f>
        <v>-99600</v>
      </c>
      <c r="S65" s="5"/>
      <c r="T65" s="5">
        <f>L65+R65</f>
        <v>100400</v>
      </c>
      <c r="U65" s="5"/>
    </row>
    <row r="66" spans="2:21" x14ac:dyDescent="0.25">
      <c r="B66" s="23" t="s">
        <v>499</v>
      </c>
      <c r="C66" s="45">
        <v>10</v>
      </c>
      <c r="D66" s="46">
        <v>1</v>
      </c>
      <c r="E66" s="46">
        <v>13</v>
      </c>
      <c r="F66" s="24">
        <v>40</v>
      </c>
      <c r="G66" s="25">
        <v>0</v>
      </c>
      <c r="H66" s="26">
        <v>0</v>
      </c>
      <c r="I66" s="27">
        <v>0</v>
      </c>
      <c r="J66" s="51" t="s">
        <v>106</v>
      </c>
      <c r="K66" s="45"/>
      <c r="L66" s="5">
        <f t="shared" ref="L66:U66" si="71">L67+L75</f>
        <v>2028000</v>
      </c>
      <c r="M66" s="5">
        <f t="shared" si="71"/>
        <v>0</v>
      </c>
      <c r="N66" s="5">
        <f t="shared" si="71"/>
        <v>0</v>
      </c>
      <c r="O66" s="5">
        <f t="shared" si="71"/>
        <v>0</v>
      </c>
      <c r="P66" s="5">
        <f t="shared" si="71"/>
        <v>0</v>
      </c>
      <c r="Q66" s="5">
        <f t="shared" si="71"/>
        <v>260600</v>
      </c>
      <c r="R66" s="5">
        <f t="shared" si="71"/>
        <v>260600</v>
      </c>
      <c r="S66" s="5">
        <f t="shared" si="71"/>
        <v>0</v>
      </c>
      <c r="T66" s="5">
        <f t="shared" si="71"/>
        <v>2288600</v>
      </c>
      <c r="U66" s="5">
        <f t="shared" si="71"/>
        <v>0</v>
      </c>
    </row>
    <row r="67" spans="2:21" ht="31.5" x14ac:dyDescent="0.25">
      <c r="B67" s="23" t="s">
        <v>500</v>
      </c>
      <c r="C67" s="45">
        <v>10</v>
      </c>
      <c r="D67" s="46">
        <v>1</v>
      </c>
      <c r="E67" s="46">
        <v>13</v>
      </c>
      <c r="F67" s="24">
        <v>40</v>
      </c>
      <c r="G67" s="25">
        <v>1</v>
      </c>
      <c r="H67" s="26">
        <v>0</v>
      </c>
      <c r="I67" s="27">
        <v>0</v>
      </c>
      <c r="J67" s="51" t="s">
        <v>107</v>
      </c>
      <c r="K67" s="45"/>
      <c r="L67" s="5">
        <f t="shared" ref="L67:U70" si="72">L68</f>
        <v>500000</v>
      </c>
      <c r="M67" s="5">
        <f t="shared" si="72"/>
        <v>0</v>
      </c>
      <c r="N67" s="5">
        <f t="shared" si="72"/>
        <v>0</v>
      </c>
      <c r="O67" s="5">
        <f t="shared" si="72"/>
        <v>0</v>
      </c>
      <c r="P67" s="5">
        <f t="shared" si="72"/>
        <v>0</v>
      </c>
      <c r="Q67" s="5">
        <f t="shared" si="72"/>
        <v>260600</v>
      </c>
      <c r="R67" s="5">
        <f t="shared" si="72"/>
        <v>260600</v>
      </c>
      <c r="S67" s="5">
        <f t="shared" si="72"/>
        <v>0</v>
      </c>
      <c r="T67" s="5">
        <f t="shared" si="72"/>
        <v>760600</v>
      </c>
      <c r="U67" s="5">
        <f t="shared" si="72"/>
        <v>0</v>
      </c>
    </row>
    <row r="68" spans="2:21" x14ac:dyDescent="0.25">
      <c r="B68" s="23" t="s">
        <v>588</v>
      </c>
      <c r="C68" s="45">
        <v>10</v>
      </c>
      <c r="D68" s="46">
        <v>1</v>
      </c>
      <c r="E68" s="46">
        <v>13</v>
      </c>
      <c r="F68" s="24">
        <v>40</v>
      </c>
      <c r="G68" s="25">
        <v>1</v>
      </c>
      <c r="H68" s="26">
        <v>0</v>
      </c>
      <c r="I68" s="27">
        <v>2400</v>
      </c>
      <c r="J68" s="51" t="s">
        <v>118</v>
      </c>
      <c r="K68" s="45"/>
      <c r="L68" s="5">
        <f t="shared" ref="L68:M68" si="73">L69+L72</f>
        <v>500000</v>
      </c>
      <c r="M68" s="5">
        <f t="shared" si="73"/>
        <v>0</v>
      </c>
      <c r="N68" s="5">
        <f t="shared" ref="N68:T68" si="74">N69+N72</f>
        <v>0</v>
      </c>
      <c r="O68" s="5">
        <f t="shared" ref="O68" si="75">O69+O72</f>
        <v>0</v>
      </c>
      <c r="P68" s="5">
        <f t="shared" si="74"/>
        <v>0</v>
      </c>
      <c r="Q68" s="5">
        <f t="shared" si="74"/>
        <v>260600</v>
      </c>
      <c r="R68" s="5">
        <f t="shared" si="74"/>
        <v>260600</v>
      </c>
      <c r="S68" s="5">
        <f t="shared" si="74"/>
        <v>0</v>
      </c>
      <c r="T68" s="5">
        <f t="shared" si="74"/>
        <v>760600</v>
      </c>
      <c r="U68" s="5">
        <f t="shared" ref="U68" si="76">U69+U72</f>
        <v>0</v>
      </c>
    </row>
    <row r="69" spans="2:21" ht="31.5" x14ac:dyDescent="0.25">
      <c r="B69" s="28" t="s">
        <v>517</v>
      </c>
      <c r="C69" s="45">
        <v>10</v>
      </c>
      <c r="D69" s="46">
        <v>1</v>
      </c>
      <c r="E69" s="46">
        <v>13</v>
      </c>
      <c r="F69" s="24">
        <v>40</v>
      </c>
      <c r="G69" s="25">
        <v>1</v>
      </c>
      <c r="H69" s="26">
        <v>0</v>
      </c>
      <c r="I69" s="27">
        <v>2400</v>
      </c>
      <c r="J69" s="51" t="s">
        <v>118</v>
      </c>
      <c r="K69" s="45">
        <v>100</v>
      </c>
      <c r="L69" s="5">
        <f t="shared" si="72"/>
        <v>265000</v>
      </c>
      <c r="M69" s="5">
        <f t="shared" si="72"/>
        <v>0</v>
      </c>
      <c r="N69" s="5">
        <f t="shared" si="72"/>
        <v>0</v>
      </c>
      <c r="O69" s="5">
        <f t="shared" si="72"/>
        <v>0</v>
      </c>
      <c r="P69" s="5">
        <f t="shared" si="72"/>
        <v>0</v>
      </c>
      <c r="Q69" s="5">
        <f t="shared" si="72"/>
        <v>260600</v>
      </c>
      <c r="R69" s="5">
        <f t="shared" si="72"/>
        <v>260600</v>
      </c>
      <c r="S69" s="5">
        <f t="shared" si="72"/>
        <v>0</v>
      </c>
      <c r="T69" s="5">
        <f t="shared" si="72"/>
        <v>525600</v>
      </c>
      <c r="U69" s="5">
        <f t="shared" si="72"/>
        <v>0</v>
      </c>
    </row>
    <row r="70" spans="2:21" x14ac:dyDescent="0.25">
      <c r="B70" s="28" t="s">
        <v>518</v>
      </c>
      <c r="C70" s="45">
        <v>10</v>
      </c>
      <c r="D70" s="46">
        <v>1</v>
      </c>
      <c r="E70" s="46">
        <v>13</v>
      </c>
      <c r="F70" s="24">
        <v>40</v>
      </c>
      <c r="G70" s="25">
        <v>1</v>
      </c>
      <c r="H70" s="26">
        <v>0</v>
      </c>
      <c r="I70" s="27">
        <v>2400</v>
      </c>
      <c r="J70" s="51" t="s">
        <v>118</v>
      </c>
      <c r="K70" s="45">
        <v>120</v>
      </c>
      <c r="L70" s="5">
        <f t="shared" si="72"/>
        <v>265000</v>
      </c>
      <c r="M70" s="5">
        <f t="shared" si="72"/>
        <v>0</v>
      </c>
      <c r="N70" s="5">
        <f t="shared" si="72"/>
        <v>0</v>
      </c>
      <c r="O70" s="5">
        <f t="shared" si="72"/>
        <v>0</v>
      </c>
      <c r="P70" s="5">
        <f t="shared" si="72"/>
        <v>0</v>
      </c>
      <c r="Q70" s="5">
        <f t="shared" si="72"/>
        <v>260600</v>
      </c>
      <c r="R70" s="5">
        <f t="shared" si="72"/>
        <v>260600</v>
      </c>
      <c r="S70" s="5">
        <f t="shared" si="72"/>
        <v>0</v>
      </c>
      <c r="T70" s="5">
        <f t="shared" si="72"/>
        <v>525600</v>
      </c>
      <c r="U70" s="5">
        <f t="shared" si="72"/>
        <v>0</v>
      </c>
    </row>
    <row r="71" spans="2:21" x14ac:dyDescent="0.25">
      <c r="B71" s="28" t="s">
        <v>520</v>
      </c>
      <c r="C71" s="45">
        <v>10</v>
      </c>
      <c r="D71" s="46">
        <v>1</v>
      </c>
      <c r="E71" s="46">
        <v>13</v>
      </c>
      <c r="F71" s="24">
        <v>40</v>
      </c>
      <c r="G71" s="25">
        <v>1</v>
      </c>
      <c r="H71" s="26">
        <v>0</v>
      </c>
      <c r="I71" s="27">
        <v>2400</v>
      </c>
      <c r="J71" s="51" t="s">
        <v>118</v>
      </c>
      <c r="K71" s="45">
        <v>122</v>
      </c>
      <c r="L71" s="5">
        <v>265000</v>
      </c>
      <c r="M71" s="5"/>
      <c r="N71" s="5"/>
      <c r="O71" s="5"/>
      <c r="P71" s="5"/>
      <c r="Q71" s="5">
        <v>260600</v>
      </c>
      <c r="R71" s="5">
        <f>SUM(N71:Q71)</f>
        <v>260600</v>
      </c>
      <c r="S71" s="5"/>
      <c r="T71" s="5">
        <f>L71+R71</f>
        <v>525600</v>
      </c>
      <c r="U71" s="5"/>
    </row>
    <row r="72" spans="2:21" x14ac:dyDescent="0.25">
      <c r="B72" s="28" t="s">
        <v>513</v>
      </c>
      <c r="C72" s="45">
        <v>10</v>
      </c>
      <c r="D72" s="46">
        <v>1</v>
      </c>
      <c r="E72" s="46">
        <v>13</v>
      </c>
      <c r="F72" s="24">
        <v>40</v>
      </c>
      <c r="G72" s="25">
        <v>1</v>
      </c>
      <c r="H72" s="26">
        <v>0</v>
      </c>
      <c r="I72" s="27">
        <v>2400</v>
      </c>
      <c r="J72" s="51" t="s">
        <v>118</v>
      </c>
      <c r="K72" s="45">
        <v>800</v>
      </c>
      <c r="L72" s="5">
        <f t="shared" ref="L72:U72" si="77">L73</f>
        <v>235000</v>
      </c>
      <c r="M72" s="5">
        <f t="shared" si="77"/>
        <v>0</v>
      </c>
      <c r="N72" s="5">
        <f t="shared" si="77"/>
        <v>0</v>
      </c>
      <c r="O72" s="5">
        <f t="shared" si="77"/>
        <v>0</v>
      </c>
      <c r="P72" s="5">
        <f t="shared" si="77"/>
        <v>0</v>
      </c>
      <c r="Q72" s="5">
        <f t="shared" si="77"/>
        <v>0</v>
      </c>
      <c r="R72" s="5">
        <f t="shared" si="77"/>
        <v>0</v>
      </c>
      <c r="S72" s="5">
        <f t="shared" si="77"/>
        <v>0</v>
      </c>
      <c r="T72" s="5">
        <f t="shared" si="77"/>
        <v>235000</v>
      </c>
      <c r="U72" s="5">
        <f t="shared" si="77"/>
        <v>0</v>
      </c>
    </row>
    <row r="73" spans="2:21" x14ac:dyDescent="0.25">
      <c r="B73" s="28" t="s">
        <v>514</v>
      </c>
      <c r="C73" s="45">
        <v>10</v>
      </c>
      <c r="D73" s="46">
        <v>1</v>
      </c>
      <c r="E73" s="46">
        <v>13</v>
      </c>
      <c r="F73" s="24">
        <v>40</v>
      </c>
      <c r="G73" s="25">
        <v>1</v>
      </c>
      <c r="H73" s="26">
        <v>0</v>
      </c>
      <c r="I73" s="27">
        <v>2400</v>
      </c>
      <c r="J73" s="51" t="s">
        <v>118</v>
      </c>
      <c r="K73" s="45">
        <v>850</v>
      </c>
      <c r="L73" s="5">
        <f t="shared" ref="L73:U73" si="78">SUM(L74:L74)</f>
        <v>235000</v>
      </c>
      <c r="M73" s="5">
        <f t="shared" si="78"/>
        <v>0</v>
      </c>
      <c r="N73" s="5">
        <f t="shared" si="78"/>
        <v>0</v>
      </c>
      <c r="O73" s="5">
        <f t="shared" si="78"/>
        <v>0</v>
      </c>
      <c r="P73" s="5">
        <f t="shared" si="78"/>
        <v>0</v>
      </c>
      <c r="Q73" s="5">
        <f t="shared" si="78"/>
        <v>0</v>
      </c>
      <c r="R73" s="5">
        <f t="shared" si="78"/>
        <v>0</v>
      </c>
      <c r="S73" s="5">
        <f t="shared" si="78"/>
        <v>0</v>
      </c>
      <c r="T73" s="5">
        <f t="shared" si="78"/>
        <v>235000</v>
      </c>
      <c r="U73" s="5">
        <f t="shared" si="78"/>
        <v>0</v>
      </c>
    </row>
    <row r="74" spans="2:21" x14ac:dyDescent="0.25">
      <c r="B74" s="1" t="s">
        <v>24</v>
      </c>
      <c r="C74" s="45">
        <v>10</v>
      </c>
      <c r="D74" s="46">
        <v>1</v>
      </c>
      <c r="E74" s="46">
        <v>13</v>
      </c>
      <c r="F74" s="24">
        <v>40</v>
      </c>
      <c r="G74" s="25">
        <v>1</v>
      </c>
      <c r="H74" s="26">
        <v>0</v>
      </c>
      <c r="I74" s="27">
        <v>2400</v>
      </c>
      <c r="J74" s="51" t="s">
        <v>118</v>
      </c>
      <c r="K74" s="45">
        <v>853</v>
      </c>
      <c r="L74" s="5">
        <v>235000</v>
      </c>
      <c r="M74" s="5"/>
      <c r="N74" s="5"/>
      <c r="O74" s="5"/>
      <c r="P74" s="5"/>
      <c r="Q74" s="5"/>
      <c r="R74" s="5">
        <f>SUM(N74:Q74)</f>
        <v>0</v>
      </c>
      <c r="S74" s="5"/>
      <c r="T74" s="5">
        <f>L74+R74</f>
        <v>235000</v>
      </c>
      <c r="U74" s="5"/>
    </row>
    <row r="75" spans="2:21" ht="31.5" x14ac:dyDescent="0.25">
      <c r="B75" s="23" t="s">
        <v>495</v>
      </c>
      <c r="C75" s="45">
        <v>10</v>
      </c>
      <c r="D75" s="46">
        <v>1</v>
      </c>
      <c r="E75" s="46">
        <v>13</v>
      </c>
      <c r="F75" s="24">
        <v>40</v>
      </c>
      <c r="G75" s="25">
        <v>8</v>
      </c>
      <c r="H75" s="26">
        <v>0</v>
      </c>
      <c r="I75" s="27">
        <v>0</v>
      </c>
      <c r="J75" s="51" t="s">
        <v>119</v>
      </c>
      <c r="K75" s="45"/>
      <c r="L75" s="5">
        <f t="shared" ref="L75:U75" si="79">L76</f>
        <v>1528000</v>
      </c>
      <c r="M75" s="5">
        <f t="shared" si="79"/>
        <v>0</v>
      </c>
      <c r="N75" s="5">
        <f t="shared" si="79"/>
        <v>0</v>
      </c>
      <c r="O75" s="5">
        <f t="shared" si="79"/>
        <v>0</v>
      </c>
      <c r="P75" s="5">
        <f t="shared" si="79"/>
        <v>0</v>
      </c>
      <c r="Q75" s="5">
        <f t="shared" si="79"/>
        <v>0</v>
      </c>
      <c r="R75" s="5">
        <f t="shared" si="79"/>
        <v>0</v>
      </c>
      <c r="S75" s="5">
        <f t="shared" si="79"/>
        <v>0</v>
      </c>
      <c r="T75" s="5">
        <f t="shared" si="79"/>
        <v>1528000</v>
      </c>
      <c r="U75" s="5">
        <f t="shared" si="79"/>
        <v>0</v>
      </c>
    </row>
    <row r="76" spans="2:21" x14ac:dyDescent="0.25">
      <c r="B76" s="23" t="s">
        <v>589</v>
      </c>
      <c r="C76" s="45">
        <v>10</v>
      </c>
      <c r="D76" s="46">
        <v>1</v>
      </c>
      <c r="E76" s="46">
        <v>13</v>
      </c>
      <c r="F76" s="24">
        <v>40</v>
      </c>
      <c r="G76" s="25">
        <v>8</v>
      </c>
      <c r="H76" s="26">
        <v>0</v>
      </c>
      <c r="I76" s="27">
        <v>72020</v>
      </c>
      <c r="J76" s="51" t="s">
        <v>120</v>
      </c>
      <c r="K76" s="45"/>
      <c r="L76" s="5">
        <f t="shared" ref="L76:U77" si="80">L77</f>
        <v>1528000</v>
      </c>
      <c r="M76" s="5">
        <f t="shared" si="80"/>
        <v>0</v>
      </c>
      <c r="N76" s="5">
        <f t="shared" si="80"/>
        <v>0</v>
      </c>
      <c r="O76" s="5">
        <f t="shared" si="80"/>
        <v>0</v>
      </c>
      <c r="P76" s="5">
        <f t="shared" si="80"/>
        <v>0</v>
      </c>
      <c r="Q76" s="5">
        <f t="shared" si="80"/>
        <v>0</v>
      </c>
      <c r="R76" s="5">
        <f t="shared" si="80"/>
        <v>0</v>
      </c>
      <c r="S76" s="5">
        <f t="shared" si="80"/>
        <v>0</v>
      </c>
      <c r="T76" s="5">
        <f t="shared" si="80"/>
        <v>1528000</v>
      </c>
      <c r="U76" s="5">
        <f t="shared" si="80"/>
        <v>0</v>
      </c>
    </row>
    <row r="77" spans="2:21" x14ac:dyDescent="0.25">
      <c r="B77" s="28" t="s">
        <v>510</v>
      </c>
      <c r="C77" s="45">
        <v>10</v>
      </c>
      <c r="D77" s="46">
        <v>1</v>
      </c>
      <c r="E77" s="46">
        <v>13</v>
      </c>
      <c r="F77" s="24">
        <v>40</v>
      </c>
      <c r="G77" s="25">
        <v>8</v>
      </c>
      <c r="H77" s="26">
        <v>0</v>
      </c>
      <c r="I77" s="27">
        <v>72020</v>
      </c>
      <c r="J77" s="51" t="s">
        <v>120</v>
      </c>
      <c r="K77" s="45">
        <v>300</v>
      </c>
      <c r="L77" s="5">
        <f t="shared" si="80"/>
        <v>1528000</v>
      </c>
      <c r="M77" s="5">
        <f t="shared" si="80"/>
        <v>0</v>
      </c>
      <c r="N77" s="5">
        <f t="shared" si="80"/>
        <v>0</v>
      </c>
      <c r="O77" s="5">
        <f t="shared" si="80"/>
        <v>0</v>
      </c>
      <c r="P77" s="5">
        <f t="shared" si="80"/>
        <v>0</v>
      </c>
      <c r="Q77" s="5">
        <f t="shared" si="80"/>
        <v>0</v>
      </c>
      <c r="R77" s="5">
        <f t="shared" si="80"/>
        <v>0</v>
      </c>
      <c r="S77" s="5">
        <f t="shared" si="80"/>
        <v>0</v>
      </c>
      <c r="T77" s="5">
        <f t="shared" si="80"/>
        <v>1528000</v>
      </c>
      <c r="U77" s="5">
        <f t="shared" si="80"/>
        <v>0</v>
      </c>
    </row>
    <row r="78" spans="2:21" x14ac:dyDescent="0.25">
      <c r="B78" s="28" t="s">
        <v>515</v>
      </c>
      <c r="C78" s="45">
        <v>10</v>
      </c>
      <c r="D78" s="46">
        <v>1</v>
      </c>
      <c r="E78" s="46">
        <v>13</v>
      </c>
      <c r="F78" s="24">
        <v>40</v>
      </c>
      <c r="G78" s="25">
        <v>8</v>
      </c>
      <c r="H78" s="26">
        <v>0</v>
      </c>
      <c r="I78" s="27">
        <v>72020</v>
      </c>
      <c r="J78" s="51" t="s">
        <v>120</v>
      </c>
      <c r="K78" s="45">
        <v>330</v>
      </c>
      <c r="L78" s="5">
        <v>1528000</v>
      </c>
      <c r="M78" s="5"/>
      <c r="N78" s="5"/>
      <c r="O78" s="5"/>
      <c r="P78" s="5"/>
      <c r="Q78" s="5"/>
      <c r="R78" s="5">
        <f>SUM(N78:Q78)</f>
        <v>0</v>
      </c>
      <c r="S78" s="5"/>
      <c r="T78" s="5">
        <f>L78+R78</f>
        <v>1528000</v>
      </c>
      <c r="U78" s="5"/>
    </row>
    <row r="79" spans="2:21" x14ac:dyDescent="0.25">
      <c r="B79" s="21" t="s">
        <v>570</v>
      </c>
      <c r="C79" s="45">
        <v>10</v>
      </c>
      <c r="D79" s="46">
        <v>4</v>
      </c>
      <c r="E79" s="46"/>
      <c r="F79" s="47"/>
      <c r="G79" s="48"/>
      <c r="H79" s="49"/>
      <c r="I79" s="50"/>
      <c r="J79" s="51" t="s">
        <v>105</v>
      </c>
      <c r="K79" s="45"/>
      <c r="L79" s="5">
        <f t="shared" ref="L79:U79" si="81">L80</f>
        <v>896560</v>
      </c>
      <c r="M79" s="5">
        <f t="shared" si="81"/>
        <v>0</v>
      </c>
      <c r="N79" s="5">
        <f t="shared" si="81"/>
        <v>0</v>
      </c>
      <c r="O79" s="5">
        <f t="shared" si="81"/>
        <v>0</v>
      </c>
      <c r="P79" s="5">
        <f t="shared" si="81"/>
        <v>0</v>
      </c>
      <c r="Q79" s="5">
        <f t="shared" si="81"/>
        <v>0</v>
      </c>
      <c r="R79" s="5">
        <f t="shared" si="81"/>
        <v>0</v>
      </c>
      <c r="S79" s="5">
        <f t="shared" si="81"/>
        <v>0</v>
      </c>
      <c r="T79" s="5">
        <f t="shared" si="81"/>
        <v>896560</v>
      </c>
      <c r="U79" s="5">
        <f t="shared" si="81"/>
        <v>0</v>
      </c>
    </row>
    <row r="80" spans="2:21" x14ac:dyDescent="0.25">
      <c r="B80" s="21" t="s">
        <v>572</v>
      </c>
      <c r="C80" s="45">
        <v>10</v>
      </c>
      <c r="D80" s="46">
        <v>4</v>
      </c>
      <c r="E80" s="46">
        <v>10</v>
      </c>
      <c r="F80" s="47"/>
      <c r="G80" s="48"/>
      <c r="H80" s="49"/>
      <c r="I80" s="50"/>
      <c r="J80" s="51" t="s">
        <v>105</v>
      </c>
      <c r="K80" s="45"/>
      <c r="L80" s="5">
        <f t="shared" ref="L80:M80" si="82">L81+L94</f>
        <v>896560</v>
      </c>
      <c r="M80" s="5">
        <f t="shared" si="82"/>
        <v>0</v>
      </c>
      <c r="N80" s="5">
        <f t="shared" ref="N80:T80" si="83">N81+N94</f>
        <v>0</v>
      </c>
      <c r="O80" s="5">
        <f t="shared" ref="O80" si="84">O81+O94</f>
        <v>0</v>
      </c>
      <c r="P80" s="5">
        <f t="shared" si="83"/>
        <v>0</v>
      </c>
      <c r="Q80" s="5">
        <f t="shared" si="83"/>
        <v>0</v>
      </c>
      <c r="R80" s="5">
        <f t="shared" si="83"/>
        <v>0</v>
      </c>
      <c r="S80" s="5">
        <f t="shared" si="83"/>
        <v>0</v>
      </c>
      <c r="T80" s="5">
        <f t="shared" si="83"/>
        <v>896560</v>
      </c>
      <c r="U80" s="5">
        <f t="shared" ref="U80" si="85">U81+U94</f>
        <v>0</v>
      </c>
    </row>
    <row r="81" spans="2:21" ht="31.5" x14ac:dyDescent="0.25">
      <c r="B81" s="21" t="s">
        <v>590</v>
      </c>
      <c r="C81" s="45">
        <v>10</v>
      </c>
      <c r="D81" s="46">
        <v>4</v>
      </c>
      <c r="E81" s="46">
        <v>10</v>
      </c>
      <c r="F81" s="47">
        <v>14</v>
      </c>
      <c r="G81" s="48">
        <v>0</v>
      </c>
      <c r="H81" s="49">
        <v>0</v>
      </c>
      <c r="I81" s="50">
        <v>0</v>
      </c>
      <c r="J81" s="51" t="s">
        <v>121</v>
      </c>
      <c r="K81" s="45"/>
      <c r="L81" s="5">
        <f t="shared" ref="L81:M81" si="86">L82+L88</f>
        <v>455400</v>
      </c>
      <c r="M81" s="5">
        <f t="shared" si="86"/>
        <v>0</v>
      </c>
      <c r="N81" s="5">
        <f t="shared" ref="N81:T81" si="87">N82+N88</f>
        <v>0</v>
      </c>
      <c r="O81" s="5">
        <f t="shared" ref="O81" si="88">O82+O88</f>
        <v>0</v>
      </c>
      <c r="P81" s="5">
        <f t="shared" si="87"/>
        <v>0</v>
      </c>
      <c r="Q81" s="5">
        <f t="shared" si="87"/>
        <v>0</v>
      </c>
      <c r="R81" s="5">
        <f t="shared" si="87"/>
        <v>0</v>
      </c>
      <c r="S81" s="5">
        <f t="shared" si="87"/>
        <v>0</v>
      </c>
      <c r="T81" s="5">
        <f t="shared" si="87"/>
        <v>455400</v>
      </c>
      <c r="U81" s="5">
        <f t="shared" ref="U81" si="89">U82+U88</f>
        <v>0</v>
      </c>
    </row>
    <row r="82" spans="2:21" x14ac:dyDescent="0.25">
      <c r="B82" s="21" t="s">
        <v>591</v>
      </c>
      <c r="C82" s="45">
        <v>10</v>
      </c>
      <c r="D82" s="46">
        <v>4</v>
      </c>
      <c r="E82" s="46">
        <v>10</v>
      </c>
      <c r="F82" s="47">
        <v>14</v>
      </c>
      <c r="G82" s="48">
        <v>1</v>
      </c>
      <c r="H82" s="49">
        <v>0</v>
      </c>
      <c r="I82" s="50">
        <v>0</v>
      </c>
      <c r="J82" s="51" t="s">
        <v>122</v>
      </c>
      <c r="K82" s="45"/>
      <c r="L82" s="5">
        <f t="shared" ref="L82:U83" si="90">L83</f>
        <v>33400</v>
      </c>
      <c r="M82" s="5">
        <f t="shared" si="90"/>
        <v>0</v>
      </c>
      <c r="N82" s="5">
        <f t="shared" si="90"/>
        <v>0</v>
      </c>
      <c r="O82" s="5">
        <f t="shared" si="90"/>
        <v>0</v>
      </c>
      <c r="P82" s="5">
        <f t="shared" si="90"/>
        <v>0</v>
      </c>
      <c r="Q82" s="5">
        <f t="shared" si="90"/>
        <v>0</v>
      </c>
      <c r="R82" s="5">
        <f t="shared" si="90"/>
        <v>0</v>
      </c>
      <c r="S82" s="5">
        <f t="shared" si="90"/>
        <v>0</v>
      </c>
      <c r="T82" s="5">
        <f t="shared" si="90"/>
        <v>33400</v>
      </c>
      <c r="U82" s="5">
        <f t="shared" si="90"/>
        <v>0</v>
      </c>
    </row>
    <row r="83" spans="2:21" ht="31.5" x14ac:dyDescent="0.25">
      <c r="B83" s="21" t="s">
        <v>592</v>
      </c>
      <c r="C83" s="45">
        <v>10</v>
      </c>
      <c r="D83" s="46">
        <v>4</v>
      </c>
      <c r="E83" s="46">
        <v>10</v>
      </c>
      <c r="F83" s="47">
        <v>14</v>
      </c>
      <c r="G83" s="48">
        <v>1</v>
      </c>
      <c r="H83" s="49">
        <v>1</v>
      </c>
      <c r="I83" s="50">
        <v>0</v>
      </c>
      <c r="J83" s="51" t="s">
        <v>123</v>
      </c>
      <c r="K83" s="45"/>
      <c r="L83" s="5">
        <f t="shared" si="90"/>
        <v>33400</v>
      </c>
      <c r="M83" s="5">
        <f t="shared" si="90"/>
        <v>0</v>
      </c>
      <c r="N83" s="5">
        <f t="shared" si="90"/>
        <v>0</v>
      </c>
      <c r="O83" s="5">
        <f t="shared" si="90"/>
        <v>0</v>
      </c>
      <c r="P83" s="5">
        <f t="shared" si="90"/>
        <v>0</v>
      </c>
      <c r="Q83" s="5">
        <f t="shared" si="90"/>
        <v>0</v>
      </c>
      <c r="R83" s="5">
        <f t="shared" si="90"/>
        <v>0</v>
      </c>
      <c r="S83" s="5">
        <f t="shared" si="90"/>
        <v>0</v>
      </c>
      <c r="T83" s="5">
        <f t="shared" si="90"/>
        <v>33400</v>
      </c>
      <c r="U83" s="5">
        <f t="shared" si="90"/>
        <v>0</v>
      </c>
    </row>
    <row r="84" spans="2:21" x14ac:dyDescent="0.25">
      <c r="B84" s="21" t="s">
        <v>593</v>
      </c>
      <c r="C84" s="45">
        <v>10</v>
      </c>
      <c r="D84" s="46">
        <v>4</v>
      </c>
      <c r="E84" s="46">
        <v>10</v>
      </c>
      <c r="F84" s="47">
        <v>14</v>
      </c>
      <c r="G84" s="48">
        <v>1</v>
      </c>
      <c r="H84" s="49">
        <v>1</v>
      </c>
      <c r="I84" s="50">
        <v>20070</v>
      </c>
      <c r="J84" s="51" t="s">
        <v>124</v>
      </c>
      <c r="K84" s="45"/>
      <c r="L84" s="5">
        <f t="shared" ref="L84:U86" si="91">L85</f>
        <v>33400</v>
      </c>
      <c r="M84" s="5">
        <f t="shared" si="91"/>
        <v>0</v>
      </c>
      <c r="N84" s="5">
        <f t="shared" si="91"/>
        <v>0</v>
      </c>
      <c r="O84" s="5">
        <f t="shared" si="91"/>
        <v>0</v>
      </c>
      <c r="P84" s="5">
        <f t="shared" si="91"/>
        <v>0</v>
      </c>
      <c r="Q84" s="5">
        <f t="shared" si="91"/>
        <v>0</v>
      </c>
      <c r="R84" s="5">
        <f t="shared" si="91"/>
        <v>0</v>
      </c>
      <c r="S84" s="5">
        <f t="shared" si="91"/>
        <v>0</v>
      </c>
      <c r="T84" s="5">
        <f t="shared" si="91"/>
        <v>33400</v>
      </c>
      <c r="U84" s="5">
        <f t="shared" si="91"/>
        <v>0</v>
      </c>
    </row>
    <row r="85" spans="2:21" x14ac:dyDescent="0.25">
      <c r="B85" s="23" t="s">
        <v>581</v>
      </c>
      <c r="C85" s="45">
        <v>10</v>
      </c>
      <c r="D85" s="46">
        <v>4</v>
      </c>
      <c r="E85" s="46">
        <v>10</v>
      </c>
      <c r="F85" s="47">
        <v>14</v>
      </c>
      <c r="G85" s="48">
        <v>1</v>
      </c>
      <c r="H85" s="49">
        <v>1</v>
      </c>
      <c r="I85" s="50">
        <v>20070</v>
      </c>
      <c r="J85" s="51" t="s">
        <v>124</v>
      </c>
      <c r="K85" s="45">
        <v>200</v>
      </c>
      <c r="L85" s="5">
        <f t="shared" si="91"/>
        <v>33400</v>
      </c>
      <c r="M85" s="5">
        <f t="shared" si="91"/>
        <v>0</v>
      </c>
      <c r="N85" s="5">
        <f t="shared" si="91"/>
        <v>0</v>
      </c>
      <c r="O85" s="5">
        <f t="shared" si="91"/>
        <v>0</v>
      </c>
      <c r="P85" s="5">
        <f t="shared" si="91"/>
        <v>0</v>
      </c>
      <c r="Q85" s="5">
        <f t="shared" si="91"/>
        <v>0</v>
      </c>
      <c r="R85" s="5">
        <f t="shared" si="91"/>
        <v>0</v>
      </c>
      <c r="S85" s="5">
        <f t="shared" si="91"/>
        <v>0</v>
      </c>
      <c r="T85" s="5">
        <f t="shared" si="91"/>
        <v>33400</v>
      </c>
      <c r="U85" s="5">
        <f t="shared" si="91"/>
        <v>0</v>
      </c>
    </row>
    <row r="86" spans="2:21" x14ac:dyDescent="0.25">
      <c r="B86" s="23" t="s">
        <v>521</v>
      </c>
      <c r="C86" s="45">
        <v>10</v>
      </c>
      <c r="D86" s="46">
        <v>4</v>
      </c>
      <c r="E86" s="46">
        <v>10</v>
      </c>
      <c r="F86" s="47">
        <v>14</v>
      </c>
      <c r="G86" s="48">
        <v>1</v>
      </c>
      <c r="H86" s="49">
        <v>1</v>
      </c>
      <c r="I86" s="50">
        <v>20070</v>
      </c>
      <c r="J86" s="51" t="s">
        <v>124</v>
      </c>
      <c r="K86" s="45">
        <v>240</v>
      </c>
      <c r="L86" s="5">
        <f t="shared" si="91"/>
        <v>33400</v>
      </c>
      <c r="M86" s="5">
        <f t="shared" si="91"/>
        <v>0</v>
      </c>
      <c r="N86" s="5">
        <f t="shared" si="91"/>
        <v>0</v>
      </c>
      <c r="O86" s="5">
        <f t="shared" si="91"/>
        <v>0</v>
      </c>
      <c r="P86" s="5">
        <f t="shared" si="91"/>
        <v>0</v>
      </c>
      <c r="Q86" s="5">
        <f t="shared" si="91"/>
        <v>0</v>
      </c>
      <c r="R86" s="5">
        <f t="shared" si="91"/>
        <v>0</v>
      </c>
      <c r="S86" s="5">
        <f t="shared" si="91"/>
        <v>0</v>
      </c>
      <c r="T86" s="5">
        <f t="shared" si="91"/>
        <v>33400</v>
      </c>
      <c r="U86" s="5">
        <f t="shared" si="91"/>
        <v>0</v>
      </c>
    </row>
    <row r="87" spans="2:21" x14ac:dyDescent="0.25">
      <c r="B87" s="21" t="s">
        <v>582</v>
      </c>
      <c r="C87" s="45">
        <v>10</v>
      </c>
      <c r="D87" s="46">
        <v>4</v>
      </c>
      <c r="E87" s="46">
        <v>10</v>
      </c>
      <c r="F87" s="47">
        <v>14</v>
      </c>
      <c r="G87" s="48">
        <v>1</v>
      </c>
      <c r="H87" s="49">
        <v>1</v>
      </c>
      <c r="I87" s="50">
        <v>20070</v>
      </c>
      <c r="J87" s="51" t="s">
        <v>124</v>
      </c>
      <c r="K87" s="45">
        <v>242</v>
      </c>
      <c r="L87" s="5">
        <v>33400</v>
      </c>
      <c r="M87" s="5"/>
      <c r="N87" s="5"/>
      <c r="O87" s="5"/>
      <c r="P87" s="5"/>
      <c r="Q87" s="5"/>
      <c r="R87" s="5">
        <f>SUM(N87:Q87)</f>
        <v>0</v>
      </c>
      <c r="S87" s="5"/>
      <c r="T87" s="5">
        <f>L87+R87</f>
        <v>33400</v>
      </c>
      <c r="U87" s="5"/>
    </row>
    <row r="88" spans="2:21" x14ac:dyDescent="0.25">
      <c r="B88" s="23" t="s">
        <v>594</v>
      </c>
      <c r="C88" s="45">
        <v>10</v>
      </c>
      <c r="D88" s="46">
        <v>4</v>
      </c>
      <c r="E88" s="46">
        <v>10</v>
      </c>
      <c r="F88" s="24">
        <v>14</v>
      </c>
      <c r="G88" s="25">
        <v>3</v>
      </c>
      <c r="H88" s="26">
        <v>0</v>
      </c>
      <c r="I88" s="27">
        <v>0</v>
      </c>
      <c r="J88" s="51" t="s">
        <v>125</v>
      </c>
      <c r="K88" s="45"/>
      <c r="L88" s="5">
        <f t="shared" ref="L88:U88" si="92">L89</f>
        <v>422000</v>
      </c>
      <c r="M88" s="5">
        <f t="shared" si="92"/>
        <v>0</v>
      </c>
      <c r="N88" s="5">
        <f t="shared" si="92"/>
        <v>0</v>
      </c>
      <c r="O88" s="5">
        <f t="shared" si="92"/>
        <v>0</v>
      </c>
      <c r="P88" s="5">
        <f t="shared" si="92"/>
        <v>0</v>
      </c>
      <c r="Q88" s="5">
        <f t="shared" si="92"/>
        <v>0</v>
      </c>
      <c r="R88" s="5">
        <f t="shared" si="92"/>
        <v>0</v>
      </c>
      <c r="S88" s="5">
        <f t="shared" si="92"/>
        <v>0</v>
      </c>
      <c r="T88" s="5">
        <f t="shared" si="92"/>
        <v>422000</v>
      </c>
      <c r="U88" s="5">
        <f t="shared" si="92"/>
        <v>0</v>
      </c>
    </row>
    <row r="89" spans="2:21" ht="31.5" x14ac:dyDescent="0.25">
      <c r="B89" s="23" t="s">
        <v>595</v>
      </c>
      <c r="C89" s="45">
        <v>10</v>
      </c>
      <c r="D89" s="46">
        <v>4</v>
      </c>
      <c r="E89" s="46">
        <v>10</v>
      </c>
      <c r="F89" s="24">
        <v>14</v>
      </c>
      <c r="G89" s="25">
        <v>3</v>
      </c>
      <c r="H89" s="26">
        <v>2</v>
      </c>
      <c r="I89" s="27">
        <v>0</v>
      </c>
      <c r="J89" s="51" t="s">
        <v>126</v>
      </c>
      <c r="K89" s="45"/>
      <c r="L89" s="5">
        <f t="shared" ref="L89:U92" si="93">L90</f>
        <v>422000</v>
      </c>
      <c r="M89" s="5">
        <f t="shared" si="93"/>
        <v>0</v>
      </c>
      <c r="N89" s="5">
        <f t="shared" si="93"/>
        <v>0</v>
      </c>
      <c r="O89" s="5">
        <f t="shared" si="93"/>
        <v>0</v>
      </c>
      <c r="P89" s="5">
        <f t="shared" si="93"/>
        <v>0</v>
      </c>
      <c r="Q89" s="5">
        <f t="shared" si="93"/>
        <v>0</v>
      </c>
      <c r="R89" s="5">
        <f t="shared" si="93"/>
        <v>0</v>
      </c>
      <c r="S89" s="5">
        <f t="shared" si="93"/>
        <v>0</v>
      </c>
      <c r="T89" s="5">
        <f t="shared" si="93"/>
        <v>422000</v>
      </c>
      <c r="U89" s="5">
        <f t="shared" si="93"/>
        <v>0</v>
      </c>
    </row>
    <row r="90" spans="2:21" x14ac:dyDescent="0.25">
      <c r="B90" s="23" t="s">
        <v>593</v>
      </c>
      <c r="C90" s="45">
        <v>10</v>
      </c>
      <c r="D90" s="46">
        <v>4</v>
      </c>
      <c r="E90" s="46">
        <v>10</v>
      </c>
      <c r="F90" s="24">
        <v>14</v>
      </c>
      <c r="G90" s="25">
        <v>3</v>
      </c>
      <c r="H90" s="26">
        <v>2</v>
      </c>
      <c r="I90" s="50">
        <v>20070</v>
      </c>
      <c r="J90" s="51" t="s">
        <v>127</v>
      </c>
      <c r="K90" s="45"/>
      <c r="L90" s="5">
        <f t="shared" si="93"/>
        <v>422000</v>
      </c>
      <c r="M90" s="5">
        <f t="shared" si="93"/>
        <v>0</v>
      </c>
      <c r="N90" s="5">
        <f t="shared" si="93"/>
        <v>0</v>
      </c>
      <c r="O90" s="5">
        <f t="shared" si="93"/>
        <v>0</v>
      </c>
      <c r="P90" s="5">
        <f t="shared" si="93"/>
        <v>0</v>
      </c>
      <c r="Q90" s="5">
        <f t="shared" si="93"/>
        <v>0</v>
      </c>
      <c r="R90" s="5">
        <f t="shared" si="93"/>
        <v>0</v>
      </c>
      <c r="S90" s="5">
        <f t="shared" si="93"/>
        <v>0</v>
      </c>
      <c r="T90" s="5">
        <f t="shared" si="93"/>
        <v>422000</v>
      </c>
      <c r="U90" s="5">
        <f t="shared" si="93"/>
        <v>0</v>
      </c>
    </row>
    <row r="91" spans="2:21" x14ac:dyDescent="0.25">
      <c r="B91" s="23" t="s">
        <v>581</v>
      </c>
      <c r="C91" s="45">
        <v>10</v>
      </c>
      <c r="D91" s="46">
        <v>4</v>
      </c>
      <c r="E91" s="46">
        <v>10</v>
      </c>
      <c r="F91" s="24">
        <v>14</v>
      </c>
      <c r="G91" s="25">
        <v>3</v>
      </c>
      <c r="H91" s="26">
        <v>2</v>
      </c>
      <c r="I91" s="50">
        <v>20070</v>
      </c>
      <c r="J91" s="51" t="s">
        <v>127</v>
      </c>
      <c r="K91" s="45">
        <v>200</v>
      </c>
      <c r="L91" s="5">
        <f t="shared" si="93"/>
        <v>422000</v>
      </c>
      <c r="M91" s="5">
        <f t="shared" si="93"/>
        <v>0</v>
      </c>
      <c r="N91" s="5">
        <f t="shared" si="93"/>
        <v>0</v>
      </c>
      <c r="O91" s="5">
        <f t="shared" si="93"/>
        <v>0</v>
      </c>
      <c r="P91" s="5">
        <f t="shared" si="93"/>
        <v>0</v>
      </c>
      <c r="Q91" s="5">
        <f t="shared" si="93"/>
        <v>0</v>
      </c>
      <c r="R91" s="5">
        <f t="shared" si="93"/>
        <v>0</v>
      </c>
      <c r="S91" s="5">
        <f t="shared" si="93"/>
        <v>0</v>
      </c>
      <c r="T91" s="5">
        <f t="shared" si="93"/>
        <v>422000</v>
      </c>
      <c r="U91" s="5">
        <f t="shared" si="93"/>
        <v>0</v>
      </c>
    </row>
    <row r="92" spans="2:21" x14ac:dyDescent="0.25">
      <c r="B92" s="23" t="s">
        <v>521</v>
      </c>
      <c r="C92" s="45">
        <v>10</v>
      </c>
      <c r="D92" s="46">
        <v>4</v>
      </c>
      <c r="E92" s="46">
        <v>10</v>
      </c>
      <c r="F92" s="24">
        <v>14</v>
      </c>
      <c r="G92" s="25">
        <v>3</v>
      </c>
      <c r="H92" s="26">
        <v>2</v>
      </c>
      <c r="I92" s="50">
        <v>20070</v>
      </c>
      <c r="J92" s="51" t="s">
        <v>127</v>
      </c>
      <c r="K92" s="45">
        <v>240</v>
      </c>
      <c r="L92" s="5">
        <f t="shared" si="93"/>
        <v>422000</v>
      </c>
      <c r="M92" s="5">
        <f t="shared" si="93"/>
        <v>0</v>
      </c>
      <c r="N92" s="5">
        <f t="shared" si="93"/>
        <v>0</v>
      </c>
      <c r="O92" s="5">
        <f t="shared" si="93"/>
        <v>0</v>
      </c>
      <c r="P92" s="5">
        <f t="shared" si="93"/>
        <v>0</v>
      </c>
      <c r="Q92" s="5">
        <f t="shared" si="93"/>
        <v>0</v>
      </c>
      <c r="R92" s="5">
        <f t="shared" si="93"/>
        <v>0</v>
      </c>
      <c r="S92" s="5">
        <f t="shared" si="93"/>
        <v>0</v>
      </c>
      <c r="T92" s="5">
        <f t="shared" si="93"/>
        <v>422000</v>
      </c>
      <c r="U92" s="5">
        <f t="shared" si="93"/>
        <v>0</v>
      </c>
    </row>
    <row r="93" spans="2:21" x14ac:dyDescent="0.25">
      <c r="B93" s="21" t="s">
        <v>582</v>
      </c>
      <c r="C93" s="45">
        <v>10</v>
      </c>
      <c r="D93" s="46">
        <v>4</v>
      </c>
      <c r="E93" s="46">
        <v>10</v>
      </c>
      <c r="F93" s="24">
        <v>14</v>
      </c>
      <c r="G93" s="25">
        <v>3</v>
      </c>
      <c r="H93" s="26">
        <v>2</v>
      </c>
      <c r="I93" s="50">
        <v>20070</v>
      </c>
      <c r="J93" s="51" t="s">
        <v>127</v>
      </c>
      <c r="K93" s="45">
        <v>242</v>
      </c>
      <c r="L93" s="5">
        <v>422000</v>
      </c>
      <c r="M93" s="5"/>
      <c r="N93" s="5"/>
      <c r="O93" s="5"/>
      <c r="P93" s="5"/>
      <c r="Q93" s="5"/>
      <c r="R93" s="5">
        <f>SUM(N93:Q93)</f>
        <v>0</v>
      </c>
      <c r="S93" s="5"/>
      <c r="T93" s="5">
        <f>L93+R93</f>
        <v>422000</v>
      </c>
      <c r="U93" s="5"/>
    </row>
    <row r="94" spans="2:21" x14ac:dyDescent="0.25">
      <c r="B94" s="23" t="s">
        <v>499</v>
      </c>
      <c r="C94" s="45">
        <v>10</v>
      </c>
      <c r="D94" s="46">
        <v>4</v>
      </c>
      <c r="E94" s="46">
        <v>10</v>
      </c>
      <c r="F94" s="24">
        <v>40</v>
      </c>
      <c r="G94" s="25">
        <v>0</v>
      </c>
      <c r="H94" s="26">
        <v>0</v>
      </c>
      <c r="I94" s="27">
        <v>0</v>
      </c>
      <c r="J94" s="51" t="s">
        <v>106</v>
      </c>
      <c r="K94" s="45"/>
      <c r="L94" s="5">
        <f t="shared" ref="L94:U94" si="94">L95</f>
        <v>441160</v>
      </c>
      <c r="M94" s="5">
        <f t="shared" si="94"/>
        <v>0</v>
      </c>
      <c r="N94" s="5">
        <f t="shared" si="94"/>
        <v>0</v>
      </c>
      <c r="O94" s="5">
        <f t="shared" si="94"/>
        <v>0</v>
      </c>
      <c r="P94" s="5">
        <f t="shared" si="94"/>
        <v>0</v>
      </c>
      <c r="Q94" s="5">
        <f t="shared" si="94"/>
        <v>0</v>
      </c>
      <c r="R94" s="5">
        <f t="shared" si="94"/>
        <v>0</v>
      </c>
      <c r="S94" s="5">
        <f t="shared" si="94"/>
        <v>0</v>
      </c>
      <c r="T94" s="5">
        <f t="shared" si="94"/>
        <v>441160</v>
      </c>
      <c r="U94" s="5">
        <f t="shared" si="94"/>
        <v>0</v>
      </c>
    </row>
    <row r="95" spans="2:21" ht="31.5" x14ac:dyDescent="0.25">
      <c r="B95" s="23" t="s">
        <v>500</v>
      </c>
      <c r="C95" s="45">
        <v>10</v>
      </c>
      <c r="D95" s="46">
        <v>4</v>
      </c>
      <c r="E95" s="46">
        <v>10</v>
      </c>
      <c r="F95" s="24">
        <v>40</v>
      </c>
      <c r="G95" s="25">
        <v>1</v>
      </c>
      <c r="H95" s="26">
        <v>0</v>
      </c>
      <c r="I95" s="27">
        <v>0</v>
      </c>
      <c r="J95" s="51" t="s">
        <v>107</v>
      </c>
      <c r="K95" s="45"/>
      <c r="L95" s="5">
        <f t="shared" ref="L95:U98" si="95">L96</f>
        <v>441160</v>
      </c>
      <c r="M95" s="5">
        <f t="shared" si="95"/>
        <v>0</v>
      </c>
      <c r="N95" s="5">
        <f t="shared" si="95"/>
        <v>0</v>
      </c>
      <c r="O95" s="5">
        <f t="shared" si="95"/>
        <v>0</v>
      </c>
      <c r="P95" s="5">
        <f t="shared" si="95"/>
        <v>0</v>
      </c>
      <c r="Q95" s="5">
        <f t="shared" si="95"/>
        <v>0</v>
      </c>
      <c r="R95" s="5">
        <f t="shared" si="95"/>
        <v>0</v>
      </c>
      <c r="S95" s="5">
        <f t="shared" si="95"/>
        <v>0</v>
      </c>
      <c r="T95" s="5">
        <f t="shared" si="95"/>
        <v>441160</v>
      </c>
      <c r="U95" s="5">
        <f t="shared" si="95"/>
        <v>0</v>
      </c>
    </row>
    <row r="96" spans="2:21" x14ac:dyDescent="0.25">
      <c r="B96" s="23" t="s">
        <v>588</v>
      </c>
      <c r="C96" s="45">
        <v>10</v>
      </c>
      <c r="D96" s="46">
        <v>4</v>
      </c>
      <c r="E96" s="46">
        <v>10</v>
      </c>
      <c r="F96" s="24">
        <v>40</v>
      </c>
      <c r="G96" s="25">
        <v>1</v>
      </c>
      <c r="H96" s="26">
        <v>0</v>
      </c>
      <c r="I96" s="27">
        <v>2400</v>
      </c>
      <c r="J96" s="51" t="s">
        <v>118</v>
      </c>
      <c r="K96" s="45"/>
      <c r="L96" s="5">
        <f t="shared" si="95"/>
        <v>441160</v>
      </c>
      <c r="M96" s="5">
        <f t="shared" si="95"/>
        <v>0</v>
      </c>
      <c r="N96" s="5">
        <f t="shared" si="95"/>
        <v>0</v>
      </c>
      <c r="O96" s="5">
        <f t="shared" si="95"/>
        <v>0</v>
      </c>
      <c r="P96" s="5">
        <f t="shared" si="95"/>
        <v>0</v>
      </c>
      <c r="Q96" s="5">
        <f t="shared" si="95"/>
        <v>0</v>
      </c>
      <c r="R96" s="5">
        <f t="shared" si="95"/>
        <v>0</v>
      </c>
      <c r="S96" s="5">
        <f t="shared" si="95"/>
        <v>0</v>
      </c>
      <c r="T96" s="5">
        <f t="shared" si="95"/>
        <v>441160</v>
      </c>
      <c r="U96" s="5">
        <f t="shared" si="95"/>
        <v>0</v>
      </c>
    </row>
    <row r="97" spans="2:21" x14ac:dyDescent="0.25">
      <c r="B97" s="23" t="s">
        <v>581</v>
      </c>
      <c r="C97" s="45">
        <v>10</v>
      </c>
      <c r="D97" s="46">
        <v>4</v>
      </c>
      <c r="E97" s="46">
        <v>10</v>
      </c>
      <c r="F97" s="24">
        <v>40</v>
      </c>
      <c r="G97" s="25">
        <v>1</v>
      </c>
      <c r="H97" s="26">
        <v>0</v>
      </c>
      <c r="I97" s="27">
        <v>2400</v>
      </c>
      <c r="J97" s="51" t="s">
        <v>118</v>
      </c>
      <c r="K97" s="45">
        <v>200</v>
      </c>
      <c r="L97" s="5">
        <f t="shared" si="95"/>
        <v>441160</v>
      </c>
      <c r="M97" s="5">
        <f t="shared" si="95"/>
        <v>0</v>
      </c>
      <c r="N97" s="5">
        <f t="shared" si="95"/>
        <v>0</v>
      </c>
      <c r="O97" s="5">
        <f t="shared" si="95"/>
        <v>0</v>
      </c>
      <c r="P97" s="5">
        <f t="shared" si="95"/>
        <v>0</v>
      </c>
      <c r="Q97" s="5">
        <f t="shared" si="95"/>
        <v>0</v>
      </c>
      <c r="R97" s="5">
        <f t="shared" si="95"/>
        <v>0</v>
      </c>
      <c r="S97" s="5">
        <f t="shared" si="95"/>
        <v>0</v>
      </c>
      <c r="T97" s="5">
        <f t="shared" si="95"/>
        <v>441160</v>
      </c>
      <c r="U97" s="5">
        <f t="shared" si="95"/>
        <v>0</v>
      </c>
    </row>
    <row r="98" spans="2:21" x14ac:dyDescent="0.25">
      <c r="B98" s="23" t="s">
        <v>521</v>
      </c>
      <c r="C98" s="45">
        <v>10</v>
      </c>
      <c r="D98" s="46">
        <v>4</v>
      </c>
      <c r="E98" s="46">
        <v>10</v>
      </c>
      <c r="F98" s="24">
        <v>40</v>
      </c>
      <c r="G98" s="25">
        <v>1</v>
      </c>
      <c r="H98" s="26">
        <v>0</v>
      </c>
      <c r="I98" s="27">
        <v>2400</v>
      </c>
      <c r="J98" s="51" t="s">
        <v>118</v>
      </c>
      <c r="K98" s="45">
        <v>240</v>
      </c>
      <c r="L98" s="5">
        <f t="shared" si="95"/>
        <v>441160</v>
      </c>
      <c r="M98" s="5">
        <f t="shared" si="95"/>
        <v>0</v>
      </c>
      <c r="N98" s="5">
        <f t="shared" si="95"/>
        <v>0</v>
      </c>
      <c r="O98" s="5">
        <f t="shared" si="95"/>
        <v>0</v>
      </c>
      <c r="P98" s="5">
        <f t="shared" si="95"/>
        <v>0</v>
      </c>
      <c r="Q98" s="5">
        <f t="shared" si="95"/>
        <v>0</v>
      </c>
      <c r="R98" s="5">
        <f t="shared" si="95"/>
        <v>0</v>
      </c>
      <c r="S98" s="5">
        <f t="shared" si="95"/>
        <v>0</v>
      </c>
      <c r="T98" s="5">
        <f t="shared" si="95"/>
        <v>441160</v>
      </c>
      <c r="U98" s="5">
        <f t="shared" si="95"/>
        <v>0</v>
      </c>
    </row>
    <row r="99" spans="2:21" x14ac:dyDescent="0.25">
      <c r="B99" s="21" t="s">
        <v>582</v>
      </c>
      <c r="C99" s="45">
        <v>10</v>
      </c>
      <c r="D99" s="46">
        <v>4</v>
      </c>
      <c r="E99" s="46">
        <v>10</v>
      </c>
      <c r="F99" s="24">
        <v>40</v>
      </c>
      <c r="G99" s="25">
        <v>1</v>
      </c>
      <c r="H99" s="26">
        <v>0</v>
      </c>
      <c r="I99" s="27">
        <v>2400</v>
      </c>
      <c r="J99" s="51" t="s">
        <v>118</v>
      </c>
      <c r="K99" s="45">
        <v>242</v>
      </c>
      <c r="L99" s="5">
        <v>441160</v>
      </c>
      <c r="M99" s="5"/>
      <c r="N99" s="5"/>
      <c r="O99" s="5"/>
      <c r="P99" s="5"/>
      <c r="Q99" s="5"/>
      <c r="R99" s="5">
        <f>SUM(N99:Q99)</f>
        <v>0</v>
      </c>
      <c r="S99" s="5"/>
      <c r="T99" s="5">
        <f>L99+R99</f>
        <v>441160</v>
      </c>
      <c r="U99" s="5"/>
    </row>
    <row r="100" spans="2:21" x14ac:dyDescent="0.25">
      <c r="B100" s="21" t="s">
        <v>596</v>
      </c>
      <c r="C100" s="45">
        <v>40</v>
      </c>
      <c r="D100" s="46"/>
      <c r="E100" s="46"/>
      <c r="F100" s="24"/>
      <c r="G100" s="25"/>
      <c r="H100" s="26"/>
      <c r="I100" s="27"/>
      <c r="J100" s="51" t="s">
        <v>105</v>
      </c>
      <c r="K100" s="45"/>
      <c r="L100" s="5">
        <f t="shared" ref="L100:U100" si="96">L101+L252+L261+L372+L599+L741+L764+L1030+L1141+L1250+L1292+L1329</f>
        <v>2972700974.7699995</v>
      </c>
      <c r="M100" s="5">
        <f t="shared" si="96"/>
        <v>1109313220</v>
      </c>
      <c r="N100" s="5">
        <f t="shared" si="96"/>
        <v>12949754</v>
      </c>
      <c r="O100" s="5">
        <f t="shared" si="96"/>
        <v>14216600</v>
      </c>
      <c r="P100" s="5">
        <f t="shared" si="96"/>
        <v>10180935</v>
      </c>
      <c r="Q100" s="5">
        <f t="shared" si="96"/>
        <v>-4.6566128730773926E-10</v>
      </c>
      <c r="R100" s="5">
        <f t="shared" si="96"/>
        <v>37347289</v>
      </c>
      <c r="S100" s="5">
        <f t="shared" si="96"/>
        <v>-2279016</v>
      </c>
      <c r="T100" s="5">
        <f t="shared" si="96"/>
        <v>3010048263.77</v>
      </c>
      <c r="U100" s="5">
        <f t="shared" si="96"/>
        <v>1107034204</v>
      </c>
    </row>
    <row r="101" spans="2:21" x14ac:dyDescent="0.25">
      <c r="B101" s="22" t="s">
        <v>558</v>
      </c>
      <c r="C101" s="45">
        <v>40</v>
      </c>
      <c r="D101" s="46">
        <v>1</v>
      </c>
      <c r="E101" s="46"/>
      <c r="F101" s="24"/>
      <c r="G101" s="25"/>
      <c r="H101" s="26"/>
      <c r="I101" s="27"/>
      <c r="J101" s="51" t="s">
        <v>105</v>
      </c>
      <c r="K101" s="45"/>
      <c r="L101" s="5">
        <f t="shared" ref="L101:M101" si="97">L102+L127+L135+L162+L148+L155</f>
        <v>291938192</v>
      </c>
      <c r="M101" s="5">
        <f t="shared" si="97"/>
        <v>10169600</v>
      </c>
      <c r="N101" s="5">
        <f t="shared" ref="N101:T101" si="98">N102+N127+N135+N162+N148+N155</f>
        <v>0</v>
      </c>
      <c r="O101" s="5">
        <f t="shared" ref="O101" si="99">O102+O127+O135+O162+O148+O155</f>
        <v>5436600</v>
      </c>
      <c r="P101" s="5">
        <f t="shared" si="98"/>
        <v>0</v>
      </c>
      <c r="Q101" s="5">
        <f t="shared" si="98"/>
        <v>2252000</v>
      </c>
      <c r="R101" s="5">
        <f t="shared" si="98"/>
        <v>7688600</v>
      </c>
      <c r="S101" s="5">
        <f t="shared" si="98"/>
        <v>0</v>
      </c>
      <c r="T101" s="5">
        <f t="shared" si="98"/>
        <v>299626792</v>
      </c>
      <c r="U101" s="5">
        <f>U102+U127+U135+U162+U148+U155</f>
        <v>10169600</v>
      </c>
    </row>
    <row r="102" spans="2:21" ht="31.5" x14ac:dyDescent="0.25">
      <c r="B102" s="22" t="s">
        <v>573</v>
      </c>
      <c r="C102" s="45">
        <v>40</v>
      </c>
      <c r="D102" s="46">
        <v>1</v>
      </c>
      <c r="E102" s="46">
        <v>4</v>
      </c>
      <c r="F102" s="24"/>
      <c r="G102" s="25"/>
      <c r="H102" s="26"/>
      <c r="I102" s="27"/>
      <c r="J102" s="51" t="s">
        <v>105</v>
      </c>
      <c r="K102" s="45"/>
      <c r="L102" s="5">
        <f t="shared" ref="L102:U104" si="100">L103</f>
        <v>180330663.37</v>
      </c>
      <c r="M102" s="5">
        <f t="shared" si="100"/>
        <v>0</v>
      </c>
      <c r="N102" s="5">
        <f t="shared" si="100"/>
        <v>0</v>
      </c>
      <c r="O102" s="5">
        <f t="shared" si="100"/>
        <v>0</v>
      </c>
      <c r="P102" s="5">
        <f t="shared" si="100"/>
        <v>0</v>
      </c>
      <c r="Q102" s="5">
        <f t="shared" si="100"/>
        <v>53000</v>
      </c>
      <c r="R102" s="5">
        <f t="shared" si="100"/>
        <v>53000</v>
      </c>
      <c r="S102" s="5">
        <f t="shared" si="100"/>
        <v>0</v>
      </c>
      <c r="T102" s="5">
        <f t="shared" si="100"/>
        <v>180383663.37</v>
      </c>
      <c r="U102" s="5">
        <f t="shared" si="100"/>
        <v>0</v>
      </c>
    </row>
    <row r="103" spans="2:21" ht="47.25" x14ac:dyDescent="0.25">
      <c r="B103" s="23" t="s">
        <v>584</v>
      </c>
      <c r="C103" s="45">
        <v>40</v>
      </c>
      <c r="D103" s="46">
        <v>1</v>
      </c>
      <c r="E103" s="46">
        <v>4</v>
      </c>
      <c r="F103" s="24">
        <v>19</v>
      </c>
      <c r="G103" s="25">
        <v>0</v>
      </c>
      <c r="H103" s="26">
        <v>0</v>
      </c>
      <c r="I103" s="27">
        <v>0</v>
      </c>
      <c r="J103" s="51" t="s">
        <v>114</v>
      </c>
      <c r="K103" s="45"/>
      <c r="L103" s="5">
        <f t="shared" si="100"/>
        <v>180330663.37</v>
      </c>
      <c r="M103" s="5">
        <f t="shared" si="100"/>
        <v>0</v>
      </c>
      <c r="N103" s="5">
        <f t="shared" si="100"/>
        <v>0</v>
      </c>
      <c r="O103" s="5">
        <f t="shared" si="100"/>
        <v>0</v>
      </c>
      <c r="P103" s="5">
        <f t="shared" si="100"/>
        <v>0</v>
      </c>
      <c r="Q103" s="5">
        <f t="shared" si="100"/>
        <v>53000</v>
      </c>
      <c r="R103" s="5">
        <f t="shared" si="100"/>
        <v>53000</v>
      </c>
      <c r="S103" s="5">
        <f t="shared" si="100"/>
        <v>0</v>
      </c>
      <c r="T103" s="5">
        <f t="shared" si="100"/>
        <v>180383663.37</v>
      </c>
      <c r="U103" s="5">
        <f t="shared" si="100"/>
        <v>0</v>
      </c>
    </row>
    <row r="104" spans="2:21" x14ac:dyDescent="0.25">
      <c r="B104" s="23" t="s">
        <v>597</v>
      </c>
      <c r="C104" s="45">
        <v>40</v>
      </c>
      <c r="D104" s="46">
        <v>1</v>
      </c>
      <c r="E104" s="46">
        <v>4</v>
      </c>
      <c r="F104" s="24">
        <v>19</v>
      </c>
      <c r="G104" s="25">
        <v>1</v>
      </c>
      <c r="H104" s="26">
        <v>0</v>
      </c>
      <c r="I104" s="27">
        <v>0</v>
      </c>
      <c r="J104" s="51" t="s">
        <v>128</v>
      </c>
      <c r="K104" s="45"/>
      <c r="L104" s="5">
        <f t="shared" si="100"/>
        <v>180330663.37</v>
      </c>
      <c r="M104" s="5">
        <f t="shared" si="100"/>
        <v>0</v>
      </c>
      <c r="N104" s="5">
        <f t="shared" si="100"/>
        <v>0</v>
      </c>
      <c r="O104" s="5">
        <f t="shared" si="100"/>
        <v>0</v>
      </c>
      <c r="P104" s="5">
        <f t="shared" si="100"/>
        <v>0</v>
      </c>
      <c r="Q104" s="5">
        <f t="shared" si="100"/>
        <v>53000</v>
      </c>
      <c r="R104" s="5">
        <f t="shared" si="100"/>
        <v>53000</v>
      </c>
      <c r="S104" s="5">
        <f t="shared" si="100"/>
        <v>0</v>
      </c>
      <c r="T104" s="5">
        <f t="shared" si="100"/>
        <v>180383663.37</v>
      </c>
      <c r="U104" s="5">
        <f t="shared" si="100"/>
        <v>0</v>
      </c>
    </row>
    <row r="105" spans="2:21" ht="31.5" x14ac:dyDescent="0.25">
      <c r="B105" s="23" t="s">
        <v>129</v>
      </c>
      <c r="C105" s="45">
        <v>40</v>
      </c>
      <c r="D105" s="46">
        <v>1</v>
      </c>
      <c r="E105" s="46">
        <v>4</v>
      </c>
      <c r="F105" s="24">
        <v>19</v>
      </c>
      <c r="G105" s="25">
        <v>1</v>
      </c>
      <c r="H105" s="26">
        <v>1</v>
      </c>
      <c r="I105" s="27">
        <v>0</v>
      </c>
      <c r="J105" s="51" t="s">
        <v>130</v>
      </c>
      <c r="K105" s="45"/>
      <c r="L105" s="5">
        <f t="shared" ref="L105:M105" si="101">L106+L122</f>
        <v>180330663.37</v>
      </c>
      <c r="M105" s="5">
        <f t="shared" si="101"/>
        <v>0</v>
      </c>
      <c r="N105" s="5">
        <f t="shared" ref="N105:T105" si="102">N106+N122</f>
        <v>0</v>
      </c>
      <c r="O105" s="5">
        <f t="shared" ref="O105" si="103">O106+O122</f>
        <v>0</v>
      </c>
      <c r="P105" s="5">
        <f t="shared" si="102"/>
        <v>0</v>
      </c>
      <c r="Q105" s="5">
        <f t="shared" si="102"/>
        <v>53000</v>
      </c>
      <c r="R105" s="5">
        <f t="shared" si="102"/>
        <v>53000</v>
      </c>
      <c r="S105" s="5">
        <f t="shared" si="102"/>
        <v>0</v>
      </c>
      <c r="T105" s="5">
        <f t="shared" si="102"/>
        <v>180383663.37</v>
      </c>
      <c r="U105" s="5">
        <f>U106+U122</f>
        <v>0</v>
      </c>
    </row>
    <row r="106" spans="2:21" x14ac:dyDescent="0.25">
      <c r="B106" s="23" t="s">
        <v>580</v>
      </c>
      <c r="C106" s="45">
        <v>40</v>
      </c>
      <c r="D106" s="46">
        <v>1</v>
      </c>
      <c r="E106" s="46">
        <v>4</v>
      </c>
      <c r="F106" s="24">
        <v>19</v>
      </c>
      <c r="G106" s="25">
        <v>1</v>
      </c>
      <c r="H106" s="26">
        <v>1</v>
      </c>
      <c r="I106" s="27">
        <v>2040</v>
      </c>
      <c r="J106" s="51" t="s">
        <v>131</v>
      </c>
      <c r="K106" s="45"/>
      <c r="L106" s="5">
        <f t="shared" ref="L106:M106" si="104">L107+L112+L116</f>
        <v>175864663.37</v>
      </c>
      <c r="M106" s="5">
        <f t="shared" si="104"/>
        <v>0</v>
      </c>
      <c r="N106" s="5">
        <f t="shared" ref="N106:T106" si="105">N107+N112+N116</f>
        <v>0</v>
      </c>
      <c r="O106" s="5">
        <f t="shared" ref="O106" si="106">O107+O112+O116</f>
        <v>0</v>
      </c>
      <c r="P106" s="5">
        <f t="shared" si="105"/>
        <v>0</v>
      </c>
      <c r="Q106" s="5">
        <f t="shared" si="105"/>
        <v>53000</v>
      </c>
      <c r="R106" s="5">
        <f t="shared" si="105"/>
        <v>53000</v>
      </c>
      <c r="S106" s="5">
        <f t="shared" si="105"/>
        <v>0</v>
      </c>
      <c r="T106" s="5">
        <f t="shared" si="105"/>
        <v>175917663.37</v>
      </c>
      <c r="U106" s="5">
        <f t="shared" ref="U106" si="107">U107+U112+U116</f>
        <v>0</v>
      </c>
    </row>
    <row r="107" spans="2:21" ht="31.5" x14ac:dyDescent="0.25">
      <c r="B107" s="28" t="s">
        <v>517</v>
      </c>
      <c r="C107" s="45">
        <v>40</v>
      </c>
      <c r="D107" s="46">
        <v>1</v>
      </c>
      <c r="E107" s="46">
        <v>4</v>
      </c>
      <c r="F107" s="24">
        <v>19</v>
      </c>
      <c r="G107" s="25">
        <v>1</v>
      </c>
      <c r="H107" s="26">
        <v>1</v>
      </c>
      <c r="I107" s="27">
        <v>2040</v>
      </c>
      <c r="J107" s="51" t="s">
        <v>131</v>
      </c>
      <c r="K107" s="45">
        <v>100</v>
      </c>
      <c r="L107" s="5">
        <f t="shared" ref="L107:U107" si="108">L108</f>
        <v>154165700</v>
      </c>
      <c r="M107" s="5">
        <f t="shared" si="108"/>
        <v>0</v>
      </c>
      <c r="N107" s="5">
        <f t="shared" si="108"/>
        <v>0</v>
      </c>
      <c r="O107" s="5">
        <f t="shared" si="108"/>
        <v>0</v>
      </c>
      <c r="P107" s="5">
        <f t="shared" si="108"/>
        <v>0</v>
      </c>
      <c r="Q107" s="5">
        <f t="shared" si="108"/>
        <v>-56210</v>
      </c>
      <c r="R107" s="5">
        <f t="shared" si="108"/>
        <v>-56210</v>
      </c>
      <c r="S107" s="5">
        <f t="shared" si="108"/>
        <v>0</v>
      </c>
      <c r="T107" s="5">
        <f t="shared" si="108"/>
        <v>154109490</v>
      </c>
      <c r="U107" s="5">
        <f t="shared" si="108"/>
        <v>0</v>
      </c>
    </row>
    <row r="108" spans="2:21" x14ac:dyDescent="0.25">
      <c r="B108" s="28" t="s">
        <v>518</v>
      </c>
      <c r="C108" s="45">
        <v>40</v>
      </c>
      <c r="D108" s="46">
        <v>1</v>
      </c>
      <c r="E108" s="46">
        <v>4</v>
      </c>
      <c r="F108" s="24">
        <v>19</v>
      </c>
      <c r="G108" s="25">
        <v>1</v>
      </c>
      <c r="H108" s="26">
        <v>1</v>
      </c>
      <c r="I108" s="27">
        <v>2040</v>
      </c>
      <c r="J108" s="51" t="s">
        <v>131</v>
      </c>
      <c r="K108" s="45">
        <v>120</v>
      </c>
      <c r="L108" s="5">
        <f t="shared" ref="L108:M108" si="109">L109+L110+L111</f>
        <v>154165700</v>
      </c>
      <c r="M108" s="5">
        <f t="shared" si="109"/>
        <v>0</v>
      </c>
      <c r="N108" s="5">
        <f t="shared" ref="N108:T108" si="110">N109+N110+N111</f>
        <v>0</v>
      </c>
      <c r="O108" s="5">
        <f t="shared" ref="O108" si="111">O109+O110+O111</f>
        <v>0</v>
      </c>
      <c r="P108" s="5">
        <f t="shared" si="110"/>
        <v>0</v>
      </c>
      <c r="Q108" s="5">
        <f t="shared" si="110"/>
        <v>-56210</v>
      </c>
      <c r="R108" s="5">
        <f t="shared" si="110"/>
        <v>-56210</v>
      </c>
      <c r="S108" s="5">
        <f t="shared" si="110"/>
        <v>0</v>
      </c>
      <c r="T108" s="5">
        <f t="shared" si="110"/>
        <v>154109490</v>
      </c>
      <c r="U108" s="5">
        <f t="shared" ref="U108" si="112">U109+U110+U111</f>
        <v>0</v>
      </c>
    </row>
    <row r="109" spans="2:21" x14ac:dyDescent="0.25">
      <c r="B109" s="28" t="s">
        <v>578</v>
      </c>
      <c r="C109" s="45">
        <v>40</v>
      </c>
      <c r="D109" s="46">
        <v>1</v>
      </c>
      <c r="E109" s="46">
        <v>4</v>
      </c>
      <c r="F109" s="24">
        <v>19</v>
      </c>
      <c r="G109" s="25">
        <v>1</v>
      </c>
      <c r="H109" s="26">
        <v>1</v>
      </c>
      <c r="I109" s="27">
        <v>2040</v>
      </c>
      <c r="J109" s="51" t="s">
        <v>131</v>
      </c>
      <c r="K109" s="45">
        <v>121</v>
      </c>
      <c r="L109" s="5">
        <v>124683000</v>
      </c>
      <c r="M109" s="5"/>
      <c r="N109" s="5"/>
      <c r="O109" s="5"/>
      <c r="P109" s="5"/>
      <c r="Q109" s="5"/>
      <c r="R109" s="5">
        <f>SUM(N109:Q109)</f>
        <v>0</v>
      </c>
      <c r="S109" s="5"/>
      <c r="T109" s="5">
        <f>L109+R109</f>
        <v>124683000</v>
      </c>
      <c r="U109" s="5"/>
    </row>
    <row r="110" spans="2:21" x14ac:dyDescent="0.25">
      <c r="B110" s="28" t="s">
        <v>520</v>
      </c>
      <c r="C110" s="45">
        <v>40</v>
      </c>
      <c r="D110" s="46">
        <v>1</v>
      </c>
      <c r="E110" s="46">
        <v>4</v>
      </c>
      <c r="F110" s="24">
        <v>19</v>
      </c>
      <c r="G110" s="25">
        <v>1</v>
      </c>
      <c r="H110" s="26">
        <v>1</v>
      </c>
      <c r="I110" s="27">
        <v>2040</v>
      </c>
      <c r="J110" s="51" t="s">
        <v>131</v>
      </c>
      <c r="K110" s="45">
        <v>122</v>
      </c>
      <c r="L110" s="5">
        <v>226000</v>
      </c>
      <c r="M110" s="5"/>
      <c r="N110" s="5"/>
      <c r="O110" s="5"/>
      <c r="P110" s="5"/>
      <c r="Q110" s="5">
        <v>150000</v>
      </c>
      <c r="R110" s="5">
        <f>SUM(N110:Q110)</f>
        <v>150000</v>
      </c>
      <c r="S110" s="5"/>
      <c r="T110" s="5">
        <f>L110+R110</f>
        <v>376000</v>
      </c>
      <c r="U110" s="5"/>
    </row>
    <row r="111" spans="2:21" ht="31.5" x14ac:dyDescent="0.25">
      <c r="B111" s="28" t="s">
        <v>579</v>
      </c>
      <c r="C111" s="45">
        <v>40</v>
      </c>
      <c r="D111" s="46">
        <v>1</v>
      </c>
      <c r="E111" s="46">
        <v>4</v>
      </c>
      <c r="F111" s="24">
        <v>19</v>
      </c>
      <c r="G111" s="25">
        <v>1</v>
      </c>
      <c r="H111" s="26">
        <v>1</v>
      </c>
      <c r="I111" s="27">
        <v>2040</v>
      </c>
      <c r="J111" s="51" t="s">
        <v>131</v>
      </c>
      <c r="K111" s="45">
        <v>129</v>
      </c>
      <c r="L111" s="5">
        <v>29256700</v>
      </c>
      <c r="M111" s="5"/>
      <c r="N111" s="5"/>
      <c r="O111" s="5"/>
      <c r="P111" s="5"/>
      <c r="Q111" s="5">
        <v>-206210</v>
      </c>
      <c r="R111" s="5">
        <f>SUM(N111:Q111)</f>
        <v>-206210</v>
      </c>
      <c r="S111" s="5"/>
      <c r="T111" s="5">
        <f>L111+R111</f>
        <v>29050490</v>
      </c>
      <c r="U111" s="5"/>
    </row>
    <row r="112" spans="2:21" x14ac:dyDescent="0.25">
      <c r="B112" s="28" t="s">
        <v>581</v>
      </c>
      <c r="C112" s="45">
        <v>40</v>
      </c>
      <c r="D112" s="46">
        <v>1</v>
      </c>
      <c r="E112" s="46">
        <v>4</v>
      </c>
      <c r="F112" s="24">
        <v>19</v>
      </c>
      <c r="G112" s="25">
        <v>1</v>
      </c>
      <c r="H112" s="26">
        <v>1</v>
      </c>
      <c r="I112" s="27">
        <v>2040</v>
      </c>
      <c r="J112" s="51" t="s">
        <v>131</v>
      </c>
      <c r="K112" s="45">
        <v>200</v>
      </c>
      <c r="L112" s="5">
        <f t="shared" ref="L112:U112" si="113">L113</f>
        <v>16452512</v>
      </c>
      <c r="M112" s="5">
        <f t="shared" si="113"/>
        <v>0</v>
      </c>
      <c r="N112" s="5">
        <f t="shared" si="113"/>
        <v>0</v>
      </c>
      <c r="O112" s="5">
        <f t="shared" si="113"/>
        <v>0</v>
      </c>
      <c r="P112" s="5">
        <f t="shared" si="113"/>
        <v>0</v>
      </c>
      <c r="Q112" s="5">
        <f t="shared" si="113"/>
        <v>150000</v>
      </c>
      <c r="R112" s="5">
        <f t="shared" si="113"/>
        <v>150000</v>
      </c>
      <c r="S112" s="5">
        <f t="shared" si="113"/>
        <v>0</v>
      </c>
      <c r="T112" s="5">
        <f t="shared" si="113"/>
        <v>16602512</v>
      </c>
      <c r="U112" s="5">
        <f t="shared" si="113"/>
        <v>0</v>
      </c>
    </row>
    <row r="113" spans="2:21" x14ac:dyDescent="0.25">
      <c r="B113" s="28" t="s">
        <v>521</v>
      </c>
      <c r="C113" s="45">
        <v>40</v>
      </c>
      <c r="D113" s="46">
        <v>1</v>
      </c>
      <c r="E113" s="46">
        <v>4</v>
      </c>
      <c r="F113" s="24">
        <v>19</v>
      </c>
      <c r="G113" s="25">
        <v>1</v>
      </c>
      <c r="H113" s="26">
        <v>1</v>
      </c>
      <c r="I113" s="27">
        <v>2040</v>
      </c>
      <c r="J113" s="51" t="s">
        <v>131</v>
      </c>
      <c r="K113" s="45">
        <v>240</v>
      </c>
      <c r="L113" s="5">
        <f t="shared" ref="L113:M113" si="114">L114+L115</f>
        <v>16452512</v>
      </c>
      <c r="M113" s="5">
        <f t="shared" si="114"/>
        <v>0</v>
      </c>
      <c r="N113" s="5">
        <f t="shared" ref="N113:T113" si="115">N114+N115</f>
        <v>0</v>
      </c>
      <c r="O113" s="5">
        <f t="shared" ref="O113" si="116">O114+O115</f>
        <v>0</v>
      </c>
      <c r="P113" s="5">
        <f t="shared" si="115"/>
        <v>0</v>
      </c>
      <c r="Q113" s="5">
        <f t="shared" si="115"/>
        <v>150000</v>
      </c>
      <c r="R113" s="5">
        <f t="shared" si="115"/>
        <v>150000</v>
      </c>
      <c r="S113" s="5">
        <f t="shared" si="115"/>
        <v>0</v>
      </c>
      <c r="T113" s="5">
        <f t="shared" si="115"/>
        <v>16602512</v>
      </c>
      <c r="U113" s="5">
        <f t="shared" ref="U113" si="117">U114+U115</f>
        <v>0</v>
      </c>
    </row>
    <row r="114" spans="2:21" x14ac:dyDescent="0.25">
      <c r="B114" s="28" t="s">
        <v>582</v>
      </c>
      <c r="C114" s="45">
        <v>40</v>
      </c>
      <c r="D114" s="46">
        <v>1</v>
      </c>
      <c r="E114" s="46">
        <v>4</v>
      </c>
      <c r="F114" s="24">
        <v>19</v>
      </c>
      <c r="G114" s="25">
        <v>1</v>
      </c>
      <c r="H114" s="26">
        <v>1</v>
      </c>
      <c r="I114" s="27">
        <v>2040</v>
      </c>
      <c r="J114" s="51" t="s">
        <v>131</v>
      </c>
      <c r="K114" s="45">
        <v>242</v>
      </c>
      <c r="L114" s="5">
        <v>2104900</v>
      </c>
      <c r="M114" s="5"/>
      <c r="N114" s="5"/>
      <c r="O114" s="5"/>
      <c r="P114" s="5"/>
      <c r="Q114" s="5"/>
      <c r="R114" s="5">
        <f>SUM(N114:Q114)</f>
        <v>0</v>
      </c>
      <c r="S114" s="5"/>
      <c r="T114" s="5">
        <f>L114+R114</f>
        <v>2104900</v>
      </c>
      <c r="U114" s="5"/>
    </row>
    <row r="115" spans="2:21" x14ac:dyDescent="0.25">
      <c r="B115" s="28" t="s">
        <v>522</v>
      </c>
      <c r="C115" s="45">
        <v>40</v>
      </c>
      <c r="D115" s="46">
        <v>1</v>
      </c>
      <c r="E115" s="46">
        <v>4</v>
      </c>
      <c r="F115" s="24">
        <v>19</v>
      </c>
      <c r="G115" s="25">
        <v>1</v>
      </c>
      <c r="H115" s="26">
        <v>1</v>
      </c>
      <c r="I115" s="27">
        <v>2040</v>
      </c>
      <c r="J115" s="51" t="s">
        <v>131</v>
      </c>
      <c r="K115" s="45">
        <v>244</v>
      </c>
      <c r="L115" s="5">
        <v>14347612</v>
      </c>
      <c r="M115" s="5"/>
      <c r="N115" s="5"/>
      <c r="O115" s="5"/>
      <c r="P115" s="5"/>
      <c r="Q115" s="5">
        <v>150000</v>
      </c>
      <c r="R115" s="5">
        <f>SUM(N115:Q115)</f>
        <v>150000</v>
      </c>
      <c r="S115" s="5"/>
      <c r="T115" s="5">
        <f>L115+R115</f>
        <v>14497612</v>
      </c>
      <c r="U115" s="5"/>
    </row>
    <row r="116" spans="2:21" x14ac:dyDescent="0.25">
      <c r="B116" s="28" t="s">
        <v>513</v>
      </c>
      <c r="C116" s="45">
        <v>40</v>
      </c>
      <c r="D116" s="46">
        <v>1</v>
      </c>
      <c r="E116" s="46">
        <v>4</v>
      </c>
      <c r="F116" s="24">
        <v>19</v>
      </c>
      <c r="G116" s="25">
        <v>1</v>
      </c>
      <c r="H116" s="26">
        <v>1</v>
      </c>
      <c r="I116" s="27">
        <v>2040</v>
      </c>
      <c r="J116" s="51" t="s">
        <v>131</v>
      </c>
      <c r="K116" s="45">
        <v>800</v>
      </c>
      <c r="L116" s="5">
        <f t="shared" ref="L116:M116" si="118">L119+L117</f>
        <v>5246451.37</v>
      </c>
      <c r="M116" s="5">
        <f t="shared" si="118"/>
        <v>0</v>
      </c>
      <c r="N116" s="5">
        <f t="shared" ref="N116:T116" si="119">N119+N117</f>
        <v>0</v>
      </c>
      <c r="O116" s="5">
        <f t="shared" ref="O116" si="120">O119+O117</f>
        <v>0</v>
      </c>
      <c r="P116" s="5">
        <f t="shared" si="119"/>
        <v>0</v>
      </c>
      <c r="Q116" s="5">
        <f t="shared" si="119"/>
        <v>-40790</v>
      </c>
      <c r="R116" s="5">
        <f t="shared" si="119"/>
        <v>-40790</v>
      </c>
      <c r="S116" s="5">
        <f t="shared" si="119"/>
        <v>0</v>
      </c>
      <c r="T116" s="5">
        <f t="shared" si="119"/>
        <v>5205661.37</v>
      </c>
      <c r="U116" s="5">
        <f t="shared" ref="U116" si="121">U119+U117</f>
        <v>0</v>
      </c>
    </row>
    <row r="117" spans="2:21" x14ac:dyDescent="0.25">
      <c r="B117" s="1" t="s">
        <v>481</v>
      </c>
      <c r="C117" s="55">
        <v>40</v>
      </c>
      <c r="D117" s="56">
        <v>1</v>
      </c>
      <c r="E117" s="56">
        <v>4</v>
      </c>
      <c r="F117" s="24">
        <v>19</v>
      </c>
      <c r="G117" s="25">
        <v>1</v>
      </c>
      <c r="H117" s="26">
        <v>1</v>
      </c>
      <c r="I117" s="27">
        <v>2040</v>
      </c>
      <c r="J117" s="51" t="s">
        <v>131</v>
      </c>
      <c r="K117" s="57">
        <v>830</v>
      </c>
      <c r="L117" s="5">
        <f t="shared" ref="L117:U117" si="122">L118</f>
        <v>366451.37</v>
      </c>
      <c r="M117" s="5">
        <f t="shared" si="122"/>
        <v>0</v>
      </c>
      <c r="N117" s="5">
        <f t="shared" si="122"/>
        <v>0</v>
      </c>
      <c r="O117" s="5">
        <f t="shared" si="122"/>
        <v>0</v>
      </c>
      <c r="P117" s="5">
        <f t="shared" si="122"/>
        <v>0</v>
      </c>
      <c r="Q117" s="5">
        <f t="shared" si="122"/>
        <v>55710</v>
      </c>
      <c r="R117" s="5">
        <f t="shared" si="122"/>
        <v>55710</v>
      </c>
      <c r="S117" s="5">
        <f t="shared" si="122"/>
        <v>0</v>
      </c>
      <c r="T117" s="5">
        <f t="shared" si="122"/>
        <v>422161.37</v>
      </c>
      <c r="U117" s="5">
        <f t="shared" si="122"/>
        <v>0</v>
      </c>
    </row>
    <row r="118" spans="2:21" ht="47.25" x14ac:dyDescent="0.25">
      <c r="B118" s="28" t="s">
        <v>482</v>
      </c>
      <c r="C118" s="45">
        <v>40</v>
      </c>
      <c r="D118" s="46">
        <v>1</v>
      </c>
      <c r="E118" s="46">
        <v>4</v>
      </c>
      <c r="F118" s="24">
        <v>19</v>
      </c>
      <c r="G118" s="25">
        <v>1</v>
      </c>
      <c r="H118" s="26">
        <v>1</v>
      </c>
      <c r="I118" s="27">
        <v>2040</v>
      </c>
      <c r="J118" s="51" t="s">
        <v>131</v>
      </c>
      <c r="K118" s="45">
        <v>831</v>
      </c>
      <c r="L118" s="5">
        <v>366451.37</v>
      </c>
      <c r="M118" s="5"/>
      <c r="N118" s="5"/>
      <c r="O118" s="5"/>
      <c r="P118" s="5"/>
      <c r="Q118" s="5">
        <v>55710</v>
      </c>
      <c r="R118" s="5">
        <f>SUM(N118:Q118)</f>
        <v>55710</v>
      </c>
      <c r="S118" s="5"/>
      <c r="T118" s="5">
        <f>L118+R118</f>
        <v>422161.37</v>
      </c>
      <c r="U118" s="5"/>
    </row>
    <row r="119" spans="2:21" x14ac:dyDescent="0.25">
      <c r="B119" s="28" t="s">
        <v>514</v>
      </c>
      <c r="C119" s="45">
        <v>40</v>
      </c>
      <c r="D119" s="46">
        <v>1</v>
      </c>
      <c r="E119" s="46">
        <v>4</v>
      </c>
      <c r="F119" s="24">
        <v>19</v>
      </c>
      <c r="G119" s="25">
        <v>1</v>
      </c>
      <c r="H119" s="26">
        <v>1</v>
      </c>
      <c r="I119" s="27">
        <v>2040</v>
      </c>
      <c r="J119" s="51" t="s">
        <v>131</v>
      </c>
      <c r="K119" s="45">
        <v>850</v>
      </c>
      <c r="L119" s="5">
        <f>SUM(L120:L121)</f>
        <v>4880000</v>
      </c>
      <c r="M119" s="5">
        <f t="shared" ref="M119:U119" si="123">SUM(M120:M121)</f>
        <v>0</v>
      </c>
      <c r="N119" s="5">
        <f t="shared" si="123"/>
        <v>0</v>
      </c>
      <c r="O119" s="5">
        <f t="shared" ref="O119" si="124">SUM(O120:O121)</f>
        <v>0</v>
      </c>
      <c r="P119" s="5">
        <f t="shared" si="123"/>
        <v>0</v>
      </c>
      <c r="Q119" s="5">
        <f t="shared" si="123"/>
        <v>-96500</v>
      </c>
      <c r="R119" s="5">
        <f t="shared" si="123"/>
        <v>-96500</v>
      </c>
      <c r="S119" s="5">
        <f t="shared" si="123"/>
        <v>0</v>
      </c>
      <c r="T119" s="5">
        <f t="shared" si="123"/>
        <v>4783500</v>
      </c>
      <c r="U119" s="5">
        <f t="shared" si="123"/>
        <v>0</v>
      </c>
    </row>
    <row r="120" spans="2:21" x14ac:dyDescent="0.25">
      <c r="B120" s="28" t="s">
        <v>494</v>
      </c>
      <c r="C120" s="45">
        <v>40</v>
      </c>
      <c r="D120" s="46">
        <v>1</v>
      </c>
      <c r="E120" s="46">
        <v>4</v>
      </c>
      <c r="F120" s="24">
        <v>19</v>
      </c>
      <c r="G120" s="25">
        <v>1</v>
      </c>
      <c r="H120" s="26">
        <v>1</v>
      </c>
      <c r="I120" s="27">
        <v>2040</v>
      </c>
      <c r="J120" s="51" t="s">
        <v>131</v>
      </c>
      <c r="K120" s="45">
        <v>851</v>
      </c>
      <c r="L120" s="5">
        <v>4880000</v>
      </c>
      <c r="M120" s="5"/>
      <c r="N120" s="5"/>
      <c r="O120" s="5"/>
      <c r="P120" s="5"/>
      <c r="Q120" s="5">
        <v>-247000</v>
      </c>
      <c r="R120" s="5">
        <f>SUM(N120:Q120)</f>
        <v>-247000</v>
      </c>
      <c r="S120" s="5"/>
      <c r="T120" s="5">
        <f>L120+R120</f>
        <v>4633000</v>
      </c>
      <c r="U120" s="5"/>
    </row>
    <row r="121" spans="2:21" x14ac:dyDescent="0.25">
      <c r="B121" s="28" t="s">
        <v>24</v>
      </c>
      <c r="C121" s="45">
        <v>40</v>
      </c>
      <c r="D121" s="46">
        <v>1</v>
      </c>
      <c r="E121" s="46">
        <v>4</v>
      </c>
      <c r="F121" s="24">
        <v>19</v>
      </c>
      <c r="G121" s="25">
        <v>1</v>
      </c>
      <c r="H121" s="26">
        <v>1</v>
      </c>
      <c r="I121" s="27">
        <v>2040</v>
      </c>
      <c r="J121" s="51" t="s">
        <v>131</v>
      </c>
      <c r="K121" s="45">
        <v>853</v>
      </c>
      <c r="L121" s="5">
        <v>0</v>
      </c>
      <c r="M121" s="5"/>
      <c r="N121" s="5"/>
      <c r="O121" s="5"/>
      <c r="P121" s="5"/>
      <c r="Q121" s="5">
        <v>150500</v>
      </c>
      <c r="R121" s="5">
        <f>SUM(N121:Q121)</f>
        <v>150500</v>
      </c>
      <c r="S121" s="5"/>
      <c r="T121" s="5">
        <f>L121+R121</f>
        <v>150500</v>
      </c>
      <c r="U121" s="5"/>
    </row>
    <row r="122" spans="2:21" ht="31.5" x14ac:dyDescent="0.25">
      <c r="B122" s="23" t="s">
        <v>133</v>
      </c>
      <c r="C122" s="45">
        <v>40</v>
      </c>
      <c r="D122" s="46">
        <v>1</v>
      </c>
      <c r="E122" s="46">
        <v>4</v>
      </c>
      <c r="F122" s="24">
        <v>19</v>
      </c>
      <c r="G122" s="25">
        <v>1</v>
      </c>
      <c r="H122" s="26">
        <v>1</v>
      </c>
      <c r="I122" s="27">
        <v>2080</v>
      </c>
      <c r="J122" s="51" t="s">
        <v>134</v>
      </c>
      <c r="K122" s="45"/>
      <c r="L122" s="5">
        <f t="shared" ref="L122:U123" si="125">L123</f>
        <v>4466000</v>
      </c>
      <c r="M122" s="5">
        <f t="shared" si="125"/>
        <v>0</v>
      </c>
      <c r="N122" s="5">
        <f t="shared" si="125"/>
        <v>0</v>
      </c>
      <c r="O122" s="5">
        <f t="shared" si="125"/>
        <v>0</v>
      </c>
      <c r="P122" s="5">
        <f t="shared" si="125"/>
        <v>0</v>
      </c>
      <c r="Q122" s="5">
        <f t="shared" si="125"/>
        <v>0</v>
      </c>
      <c r="R122" s="5">
        <f t="shared" si="125"/>
        <v>0</v>
      </c>
      <c r="S122" s="5">
        <f t="shared" si="125"/>
        <v>0</v>
      </c>
      <c r="T122" s="5">
        <f t="shared" si="125"/>
        <v>4466000</v>
      </c>
      <c r="U122" s="5">
        <f t="shared" si="125"/>
        <v>0</v>
      </c>
    </row>
    <row r="123" spans="2:21" ht="31.5" x14ac:dyDescent="0.25">
      <c r="B123" s="28" t="s">
        <v>517</v>
      </c>
      <c r="C123" s="45">
        <v>40</v>
      </c>
      <c r="D123" s="46">
        <v>1</v>
      </c>
      <c r="E123" s="46">
        <v>4</v>
      </c>
      <c r="F123" s="24">
        <v>19</v>
      </c>
      <c r="G123" s="25">
        <v>1</v>
      </c>
      <c r="H123" s="26">
        <v>1</v>
      </c>
      <c r="I123" s="27">
        <v>2080</v>
      </c>
      <c r="J123" s="51" t="s">
        <v>134</v>
      </c>
      <c r="K123" s="45">
        <v>100</v>
      </c>
      <c r="L123" s="5">
        <f t="shared" si="125"/>
        <v>4466000</v>
      </c>
      <c r="M123" s="5">
        <f t="shared" si="125"/>
        <v>0</v>
      </c>
      <c r="N123" s="5">
        <f t="shared" si="125"/>
        <v>0</v>
      </c>
      <c r="O123" s="5">
        <f t="shared" si="125"/>
        <v>0</v>
      </c>
      <c r="P123" s="5">
        <f t="shared" si="125"/>
        <v>0</v>
      </c>
      <c r="Q123" s="5">
        <f t="shared" si="125"/>
        <v>0</v>
      </c>
      <c r="R123" s="5">
        <f t="shared" si="125"/>
        <v>0</v>
      </c>
      <c r="S123" s="5">
        <f t="shared" si="125"/>
        <v>0</v>
      </c>
      <c r="T123" s="5">
        <f t="shared" si="125"/>
        <v>4466000</v>
      </c>
      <c r="U123" s="5">
        <f t="shared" si="125"/>
        <v>0</v>
      </c>
    </row>
    <row r="124" spans="2:21" x14ac:dyDescent="0.25">
      <c r="B124" s="28" t="s">
        <v>518</v>
      </c>
      <c r="C124" s="45">
        <v>40</v>
      </c>
      <c r="D124" s="46">
        <v>1</v>
      </c>
      <c r="E124" s="46">
        <v>4</v>
      </c>
      <c r="F124" s="24">
        <v>19</v>
      </c>
      <c r="G124" s="25">
        <v>1</v>
      </c>
      <c r="H124" s="26">
        <v>1</v>
      </c>
      <c r="I124" s="27">
        <v>2080</v>
      </c>
      <c r="J124" s="51" t="s">
        <v>134</v>
      </c>
      <c r="K124" s="45">
        <v>120</v>
      </c>
      <c r="L124" s="5">
        <f t="shared" ref="L124:M124" si="126">L125+L126</f>
        <v>4466000</v>
      </c>
      <c r="M124" s="5">
        <f t="shared" si="126"/>
        <v>0</v>
      </c>
      <c r="N124" s="5">
        <f t="shared" ref="N124:T124" si="127">N125+N126</f>
        <v>0</v>
      </c>
      <c r="O124" s="5">
        <f t="shared" ref="O124" si="128">O125+O126</f>
        <v>0</v>
      </c>
      <c r="P124" s="5">
        <f t="shared" si="127"/>
        <v>0</v>
      </c>
      <c r="Q124" s="5">
        <f t="shared" si="127"/>
        <v>0</v>
      </c>
      <c r="R124" s="5">
        <f t="shared" si="127"/>
        <v>0</v>
      </c>
      <c r="S124" s="5">
        <f t="shared" si="127"/>
        <v>0</v>
      </c>
      <c r="T124" s="5">
        <f t="shared" si="127"/>
        <v>4466000</v>
      </c>
      <c r="U124" s="5">
        <f t="shared" ref="U124" si="129">U125+U126</f>
        <v>0</v>
      </c>
    </row>
    <row r="125" spans="2:21" x14ac:dyDescent="0.25">
      <c r="B125" s="28" t="s">
        <v>578</v>
      </c>
      <c r="C125" s="45">
        <v>40</v>
      </c>
      <c r="D125" s="46">
        <v>1</v>
      </c>
      <c r="E125" s="46">
        <v>4</v>
      </c>
      <c r="F125" s="24">
        <v>19</v>
      </c>
      <c r="G125" s="25">
        <v>1</v>
      </c>
      <c r="H125" s="26">
        <v>1</v>
      </c>
      <c r="I125" s="27">
        <v>2080</v>
      </c>
      <c r="J125" s="51" t="s">
        <v>134</v>
      </c>
      <c r="K125" s="45">
        <v>121</v>
      </c>
      <c r="L125" s="5">
        <v>3915000</v>
      </c>
      <c r="M125" s="5"/>
      <c r="N125" s="5"/>
      <c r="O125" s="5"/>
      <c r="P125" s="5"/>
      <c r="Q125" s="5"/>
      <c r="R125" s="5">
        <f>SUM(N125:Q125)</f>
        <v>0</v>
      </c>
      <c r="S125" s="5"/>
      <c r="T125" s="5">
        <f>L125+R125</f>
        <v>3915000</v>
      </c>
      <c r="U125" s="5"/>
    </row>
    <row r="126" spans="2:21" ht="31.5" x14ac:dyDescent="0.25">
      <c r="B126" s="28" t="s">
        <v>579</v>
      </c>
      <c r="C126" s="45">
        <v>40</v>
      </c>
      <c r="D126" s="46">
        <v>1</v>
      </c>
      <c r="E126" s="46">
        <v>4</v>
      </c>
      <c r="F126" s="24">
        <v>19</v>
      </c>
      <c r="G126" s="25">
        <v>1</v>
      </c>
      <c r="H126" s="26">
        <v>1</v>
      </c>
      <c r="I126" s="27">
        <v>2080</v>
      </c>
      <c r="J126" s="51" t="s">
        <v>134</v>
      </c>
      <c r="K126" s="45">
        <v>129</v>
      </c>
      <c r="L126" s="5">
        <v>551000</v>
      </c>
      <c r="M126" s="5"/>
      <c r="N126" s="5"/>
      <c r="O126" s="5"/>
      <c r="P126" s="5"/>
      <c r="Q126" s="5"/>
      <c r="R126" s="5">
        <f>SUM(N126:Q126)</f>
        <v>0</v>
      </c>
      <c r="S126" s="5"/>
      <c r="T126" s="5">
        <f>L126+R126</f>
        <v>551000</v>
      </c>
      <c r="U126" s="5"/>
    </row>
    <row r="127" spans="2:21" x14ac:dyDescent="0.25">
      <c r="B127" s="22" t="s">
        <v>598</v>
      </c>
      <c r="C127" s="45">
        <v>40</v>
      </c>
      <c r="D127" s="46">
        <v>1</v>
      </c>
      <c r="E127" s="46">
        <v>5</v>
      </c>
      <c r="F127" s="24"/>
      <c r="G127" s="25"/>
      <c r="H127" s="26"/>
      <c r="I127" s="27"/>
      <c r="J127" s="51" t="s">
        <v>105</v>
      </c>
      <c r="K127" s="45"/>
      <c r="L127" s="5">
        <f t="shared" ref="L127:U127" si="130">L128</f>
        <v>29500</v>
      </c>
      <c r="M127" s="5">
        <f t="shared" si="130"/>
        <v>29500</v>
      </c>
      <c r="N127" s="5">
        <f t="shared" si="130"/>
        <v>0</v>
      </c>
      <c r="O127" s="5">
        <f t="shared" si="130"/>
        <v>0</v>
      </c>
      <c r="P127" s="5">
        <f t="shared" si="130"/>
        <v>0</v>
      </c>
      <c r="Q127" s="5">
        <f t="shared" si="130"/>
        <v>0</v>
      </c>
      <c r="R127" s="5">
        <f t="shared" si="130"/>
        <v>0</v>
      </c>
      <c r="S127" s="5">
        <f t="shared" si="130"/>
        <v>0</v>
      </c>
      <c r="T127" s="5">
        <f t="shared" si="130"/>
        <v>29500</v>
      </c>
      <c r="U127" s="5">
        <f t="shared" si="130"/>
        <v>29500</v>
      </c>
    </row>
    <row r="128" spans="2:21" ht="63" x14ac:dyDescent="0.25">
      <c r="B128" s="23" t="s">
        <v>599</v>
      </c>
      <c r="C128" s="45">
        <v>40</v>
      </c>
      <c r="D128" s="46">
        <v>1</v>
      </c>
      <c r="E128" s="46">
        <v>5</v>
      </c>
      <c r="F128" s="24">
        <v>10</v>
      </c>
      <c r="G128" s="25">
        <v>0</v>
      </c>
      <c r="H128" s="26">
        <v>0</v>
      </c>
      <c r="I128" s="27">
        <v>0</v>
      </c>
      <c r="J128" s="51" t="s">
        <v>135</v>
      </c>
      <c r="K128" s="45"/>
      <c r="L128" s="5">
        <f t="shared" ref="L128:U133" si="131">L129</f>
        <v>29500</v>
      </c>
      <c r="M128" s="5">
        <f t="shared" si="131"/>
        <v>29500</v>
      </c>
      <c r="N128" s="5">
        <f t="shared" si="131"/>
        <v>0</v>
      </c>
      <c r="O128" s="5">
        <f t="shared" si="131"/>
        <v>0</v>
      </c>
      <c r="P128" s="5">
        <f t="shared" si="131"/>
        <v>0</v>
      </c>
      <c r="Q128" s="5">
        <f t="shared" si="131"/>
        <v>0</v>
      </c>
      <c r="R128" s="5">
        <f t="shared" si="131"/>
        <v>0</v>
      </c>
      <c r="S128" s="5">
        <f t="shared" si="131"/>
        <v>0</v>
      </c>
      <c r="T128" s="5">
        <f t="shared" si="131"/>
        <v>29500</v>
      </c>
      <c r="U128" s="5">
        <f t="shared" si="131"/>
        <v>29500</v>
      </c>
    </row>
    <row r="129" spans="2:21" x14ac:dyDescent="0.25">
      <c r="B129" s="23" t="s">
        <v>600</v>
      </c>
      <c r="C129" s="45">
        <v>40</v>
      </c>
      <c r="D129" s="46">
        <v>1</v>
      </c>
      <c r="E129" s="46">
        <v>5</v>
      </c>
      <c r="F129" s="24">
        <v>10</v>
      </c>
      <c r="G129" s="25">
        <v>1</v>
      </c>
      <c r="H129" s="26">
        <v>0</v>
      </c>
      <c r="I129" s="27">
        <v>0</v>
      </c>
      <c r="J129" s="51" t="s">
        <v>136</v>
      </c>
      <c r="K129" s="45"/>
      <c r="L129" s="5">
        <f t="shared" si="131"/>
        <v>29500</v>
      </c>
      <c r="M129" s="5">
        <f t="shared" si="131"/>
        <v>29500</v>
      </c>
      <c r="N129" s="5">
        <f t="shared" si="131"/>
        <v>0</v>
      </c>
      <c r="O129" s="5">
        <f t="shared" si="131"/>
        <v>0</v>
      </c>
      <c r="P129" s="5">
        <f t="shared" si="131"/>
        <v>0</v>
      </c>
      <c r="Q129" s="5">
        <f t="shared" si="131"/>
        <v>0</v>
      </c>
      <c r="R129" s="5">
        <f t="shared" si="131"/>
        <v>0</v>
      </c>
      <c r="S129" s="5">
        <f t="shared" si="131"/>
        <v>0</v>
      </c>
      <c r="T129" s="5">
        <f t="shared" si="131"/>
        <v>29500</v>
      </c>
      <c r="U129" s="5">
        <f t="shared" si="131"/>
        <v>29500</v>
      </c>
    </row>
    <row r="130" spans="2:21" ht="31.5" x14ac:dyDescent="0.25">
      <c r="B130" s="23" t="s">
        <v>601</v>
      </c>
      <c r="C130" s="45">
        <v>40</v>
      </c>
      <c r="D130" s="46">
        <v>1</v>
      </c>
      <c r="E130" s="46">
        <v>5</v>
      </c>
      <c r="F130" s="24">
        <v>10</v>
      </c>
      <c r="G130" s="25">
        <v>1</v>
      </c>
      <c r="H130" s="26">
        <v>4</v>
      </c>
      <c r="I130" s="27">
        <v>0</v>
      </c>
      <c r="J130" s="51" t="s">
        <v>137</v>
      </c>
      <c r="K130" s="45"/>
      <c r="L130" s="5">
        <f t="shared" si="131"/>
        <v>29500</v>
      </c>
      <c r="M130" s="5">
        <f t="shared" si="131"/>
        <v>29500</v>
      </c>
      <c r="N130" s="5">
        <f t="shared" si="131"/>
        <v>0</v>
      </c>
      <c r="O130" s="5">
        <f t="shared" si="131"/>
        <v>0</v>
      </c>
      <c r="P130" s="5">
        <f t="shared" si="131"/>
        <v>0</v>
      </c>
      <c r="Q130" s="5">
        <f t="shared" si="131"/>
        <v>0</v>
      </c>
      <c r="R130" s="5">
        <f t="shared" si="131"/>
        <v>0</v>
      </c>
      <c r="S130" s="5">
        <f t="shared" si="131"/>
        <v>0</v>
      </c>
      <c r="T130" s="5">
        <f t="shared" si="131"/>
        <v>29500</v>
      </c>
      <c r="U130" s="5">
        <f t="shared" si="131"/>
        <v>29500</v>
      </c>
    </row>
    <row r="131" spans="2:21" ht="31.5" x14ac:dyDescent="0.25">
      <c r="B131" s="23" t="s">
        <v>602</v>
      </c>
      <c r="C131" s="45">
        <v>40</v>
      </c>
      <c r="D131" s="46">
        <v>1</v>
      </c>
      <c r="E131" s="46">
        <v>5</v>
      </c>
      <c r="F131" s="24">
        <v>10</v>
      </c>
      <c r="G131" s="25">
        <v>1</v>
      </c>
      <c r="H131" s="26">
        <v>4</v>
      </c>
      <c r="I131" s="27">
        <v>51200</v>
      </c>
      <c r="J131" s="51" t="s">
        <v>138</v>
      </c>
      <c r="K131" s="45"/>
      <c r="L131" s="5">
        <f t="shared" si="131"/>
        <v>29500</v>
      </c>
      <c r="M131" s="5">
        <f t="shared" si="131"/>
        <v>29500</v>
      </c>
      <c r="N131" s="5">
        <f t="shared" si="131"/>
        <v>0</v>
      </c>
      <c r="O131" s="5">
        <f t="shared" si="131"/>
        <v>0</v>
      </c>
      <c r="P131" s="5">
        <f t="shared" si="131"/>
        <v>0</v>
      </c>
      <c r="Q131" s="5">
        <f t="shared" si="131"/>
        <v>0</v>
      </c>
      <c r="R131" s="5">
        <f t="shared" si="131"/>
        <v>0</v>
      </c>
      <c r="S131" s="5">
        <f t="shared" si="131"/>
        <v>0</v>
      </c>
      <c r="T131" s="5">
        <f t="shared" si="131"/>
        <v>29500</v>
      </c>
      <c r="U131" s="5">
        <f t="shared" si="131"/>
        <v>29500</v>
      </c>
    </row>
    <row r="132" spans="2:21" x14ac:dyDescent="0.25">
      <c r="B132" s="23" t="s">
        <v>581</v>
      </c>
      <c r="C132" s="45">
        <v>40</v>
      </c>
      <c r="D132" s="46">
        <v>1</v>
      </c>
      <c r="E132" s="46">
        <v>5</v>
      </c>
      <c r="F132" s="24">
        <v>10</v>
      </c>
      <c r="G132" s="25">
        <v>1</v>
      </c>
      <c r="H132" s="26">
        <v>4</v>
      </c>
      <c r="I132" s="27">
        <v>51200</v>
      </c>
      <c r="J132" s="51" t="s">
        <v>138</v>
      </c>
      <c r="K132" s="45">
        <v>200</v>
      </c>
      <c r="L132" s="5">
        <f t="shared" si="131"/>
        <v>29500</v>
      </c>
      <c r="M132" s="5">
        <f t="shared" si="131"/>
        <v>29500</v>
      </c>
      <c r="N132" s="5">
        <f t="shared" si="131"/>
        <v>0</v>
      </c>
      <c r="O132" s="5">
        <f t="shared" si="131"/>
        <v>0</v>
      </c>
      <c r="P132" s="5">
        <f t="shared" si="131"/>
        <v>0</v>
      </c>
      <c r="Q132" s="5">
        <f t="shared" si="131"/>
        <v>0</v>
      </c>
      <c r="R132" s="5">
        <f t="shared" si="131"/>
        <v>0</v>
      </c>
      <c r="S132" s="5">
        <f t="shared" si="131"/>
        <v>0</v>
      </c>
      <c r="T132" s="5">
        <f t="shared" si="131"/>
        <v>29500</v>
      </c>
      <c r="U132" s="5">
        <f t="shared" si="131"/>
        <v>29500</v>
      </c>
    </row>
    <row r="133" spans="2:21" x14ac:dyDescent="0.25">
      <c r="B133" s="23" t="s">
        <v>521</v>
      </c>
      <c r="C133" s="45">
        <v>40</v>
      </c>
      <c r="D133" s="46">
        <v>1</v>
      </c>
      <c r="E133" s="46">
        <v>5</v>
      </c>
      <c r="F133" s="24">
        <v>10</v>
      </c>
      <c r="G133" s="25">
        <v>1</v>
      </c>
      <c r="H133" s="26">
        <v>4</v>
      </c>
      <c r="I133" s="27">
        <v>51200</v>
      </c>
      <c r="J133" s="51" t="s">
        <v>138</v>
      </c>
      <c r="K133" s="45">
        <v>240</v>
      </c>
      <c r="L133" s="5">
        <f t="shared" si="131"/>
        <v>29500</v>
      </c>
      <c r="M133" s="5">
        <f t="shared" si="131"/>
        <v>29500</v>
      </c>
      <c r="N133" s="5">
        <f t="shared" si="131"/>
        <v>0</v>
      </c>
      <c r="O133" s="5">
        <f t="shared" si="131"/>
        <v>0</v>
      </c>
      <c r="P133" s="5">
        <f t="shared" si="131"/>
        <v>0</v>
      </c>
      <c r="Q133" s="5">
        <f t="shared" si="131"/>
        <v>0</v>
      </c>
      <c r="R133" s="5">
        <f t="shared" si="131"/>
        <v>0</v>
      </c>
      <c r="S133" s="5">
        <f t="shared" si="131"/>
        <v>0</v>
      </c>
      <c r="T133" s="5">
        <f t="shared" si="131"/>
        <v>29500</v>
      </c>
      <c r="U133" s="5">
        <f t="shared" si="131"/>
        <v>29500</v>
      </c>
    </row>
    <row r="134" spans="2:21" x14ac:dyDescent="0.25">
      <c r="B134" s="21" t="s">
        <v>522</v>
      </c>
      <c r="C134" s="45">
        <v>40</v>
      </c>
      <c r="D134" s="46">
        <v>1</v>
      </c>
      <c r="E134" s="46">
        <v>5</v>
      </c>
      <c r="F134" s="24">
        <v>10</v>
      </c>
      <c r="G134" s="25">
        <v>1</v>
      </c>
      <c r="H134" s="26">
        <v>4</v>
      </c>
      <c r="I134" s="27">
        <v>51200</v>
      </c>
      <c r="J134" s="51" t="s">
        <v>138</v>
      </c>
      <c r="K134" s="45">
        <v>244</v>
      </c>
      <c r="L134" s="5">
        <v>29500</v>
      </c>
      <c r="M134" s="5">
        <v>29500</v>
      </c>
      <c r="N134" s="5"/>
      <c r="O134" s="5"/>
      <c r="P134" s="5"/>
      <c r="Q134" s="5"/>
      <c r="R134" s="5">
        <f>SUM(N134:Q134)</f>
        <v>0</v>
      </c>
      <c r="S134" s="5">
        <f>SUM(N134:Q134)</f>
        <v>0</v>
      </c>
      <c r="T134" s="5">
        <f>L134+R134</f>
        <v>29500</v>
      </c>
      <c r="U134" s="5">
        <f>M134+S134</f>
        <v>29500</v>
      </c>
    </row>
    <row r="135" spans="2:21" ht="31.5" x14ac:dyDescent="0.25">
      <c r="B135" s="22" t="s">
        <v>523</v>
      </c>
      <c r="C135" s="45">
        <v>40</v>
      </c>
      <c r="D135" s="46">
        <v>1</v>
      </c>
      <c r="E135" s="46">
        <v>6</v>
      </c>
      <c r="F135" s="24"/>
      <c r="G135" s="25"/>
      <c r="H135" s="26"/>
      <c r="I135" s="27"/>
      <c r="J135" s="51" t="s">
        <v>105</v>
      </c>
      <c r="K135" s="45"/>
      <c r="L135" s="5">
        <f t="shared" ref="L135:U138" si="132">L136</f>
        <v>19922000</v>
      </c>
      <c r="M135" s="5">
        <f t="shared" si="132"/>
        <v>0</v>
      </c>
      <c r="N135" s="5">
        <f t="shared" si="132"/>
        <v>0</v>
      </c>
      <c r="O135" s="5">
        <f t="shared" si="132"/>
        <v>0</v>
      </c>
      <c r="P135" s="5">
        <f t="shared" si="132"/>
        <v>0</v>
      </c>
      <c r="Q135" s="5">
        <f t="shared" si="132"/>
        <v>0</v>
      </c>
      <c r="R135" s="5">
        <f t="shared" si="132"/>
        <v>0</v>
      </c>
      <c r="S135" s="5">
        <f t="shared" si="132"/>
        <v>0</v>
      </c>
      <c r="T135" s="5">
        <f t="shared" si="132"/>
        <v>19922000</v>
      </c>
      <c r="U135" s="5">
        <f t="shared" si="132"/>
        <v>0</v>
      </c>
    </row>
    <row r="136" spans="2:21" ht="47.25" x14ac:dyDescent="0.25">
      <c r="B136" s="23" t="s">
        <v>584</v>
      </c>
      <c r="C136" s="45">
        <v>40</v>
      </c>
      <c r="D136" s="46">
        <v>1</v>
      </c>
      <c r="E136" s="46">
        <v>6</v>
      </c>
      <c r="F136" s="24">
        <v>19</v>
      </c>
      <c r="G136" s="25">
        <v>0</v>
      </c>
      <c r="H136" s="26">
        <v>0</v>
      </c>
      <c r="I136" s="27">
        <v>0</v>
      </c>
      <c r="J136" s="51" t="s">
        <v>114</v>
      </c>
      <c r="K136" s="45"/>
      <c r="L136" s="5">
        <f t="shared" si="132"/>
        <v>19922000</v>
      </c>
      <c r="M136" s="5">
        <f t="shared" si="132"/>
        <v>0</v>
      </c>
      <c r="N136" s="5">
        <f t="shared" si="132"/>
        <v>0</v>
      </c>
      <c r="O136" s="5">
        <f t="shared" si="132"/>
        <v>0</v>
      </c>
      <c r="P136" s="5">
        <f t="shared" si="132"/>
        <v>0</v>
      </c>
      <c r="Q136" s="5">
        <f t="shared" si="132"/>
        <v>0</v>
      </c>
      <c r="R136" s="5">
        <f t="shared" si="132"/>
        <v>0</v>
      </c>
      <c r="S136" s="5">
        <f t="shared" si="132"/>
        <v>0</v>
      </c>
      <c r="T136" s="5">
        <f t="shared" si="132"/>
        <v>19922000</v>
      </c>
      <c r="U136" s="5">
        <f t="shared" si="132"/>
        <v>0</v>
      </c>
    </row>
    <row r="137" spans="2:21" x14ac:dyDescent="0.25">
      <c r="B137" s="23" t="s">
        <v>597</v>
      </c>
      <c r="C137" s="45">
        <v>40</v>
      </c>
      <c r="D137" s="46">
        <v>1</v>
      </c>
      <c r="E137" s="46">
        <v>6</v>
      </c>
      <c r="F137" s="24">
        <v>19</v>
      </c>
      <c r="G137" s="25">
        <v>1</v>
      </c>
      <c r="H137" s="26">
        <v>0</v>
      </c>
      <c r="I137" s="27">
        <v>0</v>
      </c>
      <c r="J137" s="51" t="s">
        <v>128</v>
      </c>
      <c r="K137" s="45"/>
      <c r="L137" s="5">
        <f t="shared" si="132"/>
        <v>19922000</v>
      </c>
      <c r="M137" s="5">
        <f t="shared" si="132"/>
        <v>0</v>
      </c>
      <c r="N137" s="5">
        <f t="shared" si="132"/>
        <v>0</v>
      </c>
      <c r="O137" s="5">
        <f t="shared" si="132"/>
        <v>0</v>
      </c>
      <c r="P137" s="5">
        <f t="shared" si="132"/>
        <v>0</v>
      </c>
      <c r="Q137" s="5">
        <f t="shared" si="132"/>
        <v>0</v>
      </c>
      <c r="R137" s="5">
        <f t="shared" si="132"/>
        <v>0</v>
      </c>
      <c r="S137" s="5">
        <f t="shared" si="132"/>
        <v>0</v>
      </c>
      <c r="T137" s="5">
        <f t="shared" si="132"/>
        <v>19922000</v>
      </c>
      <c r="U137" s="5">
        <f t="shared" si="132"/>
        <v>0</v>
      </c>
    </row>
    <row r="138" spans="2:21" ht="31.5" x14ac:dyDescent="0.25">
      <c r="B138" s="23" t="s">
        <v>129</v>
      </c>
      <c r="C138" s="45">
        <v>40</v>
      </c>
      <c r="D138" s="46">
        <v>1</v>
      </c>
      <c r="E138" s="46">
        <v>6</v>
      </c>
      <c r="F138" s="24">
        <v>19</v>
      </c>
      <c r="G138" s="25">
        <v>1</v>
      </c>
      <c r="H138" s="26">
        <v>1</v>
      </c>
      <c r="I138" s="27">
        <v>0</v>
      </c>
      <c r="J138" s="51" t="s">
        <v>130</v>
      </c>
      <c r="K138" s="45"/>
      <c r="L138" s="5">
        <f t="shared" si="132"/>
        <v>19922000</v>
      </c>
      <c r="M138" s="5">
        <f t="shared" si="132"/>
        <v>0</v>
      </c>
      <c r="N138" s="5">
        <f t="shared" si="132"/>
        <v>0</v>
      </c>
      <c r="O138" s="5">
        <f t="shared" si="132"/>
        <v>0</v>
      </c>
      <c r="P138" s="5">
        <f t="shared" si="132"/>
        <v>0</v>
      </c>
      <c r="Q138" s="5">
        <f t="shared" si="132"/>
        <v>0</v>
      </c>
      <c r="R138" s="5">
        <f t="shared" si="132"/>
        <v>0</v>
      </c>
      <c r="S138" s="5">
        <f t="shared" si="132"/>
        <v>0</v>
      </c>
      <c r="T138" s="5">
        <f t="shared" si="132"/>
        <v>19922000</v>
      </c>
      <c r="U138" s="5">
        <f t="shared" si="132"/>
        <v>0</v>
      </c>
    </row>
    <row r="139" spans="2:21" x14ac:dyDescent="0.25">
      <c r="B139" s="23" t="s">
        <v>580</v>
      </c>
      <c r="C139" s="45">
        <v>40</v>
      </c>
      <c r="D139" s="46">
        <v>1</v>
      </c>
      <c r="E139" s="46">
        <v>6</v>
      </c>
      <c r="F139" s="24">
        <v>19</v>
      </c>
      <c r="G139" s="25">
        <v>1</v>
      </c>
      <c r="H139" s="26">
        <v>1</v>
      </c>
      <c r="I139" s="27">
        <v>2040</v>
      </c>
      <c r="J139" s="51" t="s">
        <v>131</v>
      </c>
      <c r="K139" s="45"/>
      <c r="L139" s="5">
        <f t="shared" ref="L139:M139" si="133">L140+L145</f>
        <v>19922000</v>
      </c>
      <c r="M139" s="5">
        <f t="shared" si="133"/>
        <v>0</v>
      </c>
      <c r="N139" s="5">
        <f t="shared" ref="N139:T139" si="134">N140+N145</f>
        <v>0</v>
      </c>
      <c r="O139" s="5">
        <f t="shared" ref="O139" si="135">O140+O145</f>
        <v>0</v>
      </c>
      <c r="P139" s="5">
        <f t="shared" si="134"/>
        <v>0</v>
      </c>
      <c r="Q139" s="5">
        <f t="shared" si="134"/>
        <v>0</v>
      </c>
      <c r="R139" s="5">
        <f t="shared" si="134"/>
        <v>0</v>
      </c>
      <c r="S139" s="5">
        <f t="shared" si="134"/>
        <v>0</v>
      </c>
      <c r="T139" s="5">
        <f t="shared" si="134"/>
        <v>19922000</v>
      </c>
      <c r="U139" s="5">
        <f t="shared" ref="U139" si="136">U140+U145</f>
        <v>0</v>
      </c>
    </row>
    <row r="140" spans="2:21" ht="31.5" x14ac:dyDescent="0.25">
      <c r="B140" s="28" t="s">
        <v>517</v>
      </c>
      <c r="C140" s="45">
        <v>40</v>
      </c>
      <c r="D140" s="46">
        <v>1</v>
      </c>
      <c r="E140" s="46">
        <v>6</v>
      </c>
      <c r="F140" s="24">
        <v>19</v>
      </c>
      <c r="G140" s="25">
        <v>1</v>
      </c>
      <c r="H140" s="26">
        <v>1</v>
      </c>
      <c r="I140" s="27">
        <v>2040</v>
      </c>
      <c r="J140" s="51" t="s">
        <v>131</v>
      </c>
      <c r="K140" s="45">
        <v>100</v>
      </c>
      <c r="L140" s="5">
        <f t="shared" ref="L140:U140" si="137">L141</f>
        <v>19921000</v>
      </c>
      <c r="M140" s="5">
        <f t="shared" si="137"/>
        <v>0</v>
      </c>
      <c r="N140" s="5">
        <f t="shared" si="137"/>
        <v>0</v>
      </c>
      <c r="O140" s="5">
        <f t="shared" si="137"/>
        <v>0</v>
      </c>
      <c r="P140" s="5">
        <f t="shared" si="137"/>
        <v>0</v>
      </c>
      <c r="Q140" s="5">
        <f t="shared" si="137"/>
        <v>0</v>
      </c>
      <c r="R140" s="5">
        <f t="shared" si="137"/>
        <v>0</v>
      </c>
      <c r="S140" s="5">
        <f t="shared" si="137"/>
        <v>0</v>
      </c>
      <c r="T140" s="5">
        <f t="shared" si="137"/>
        <v>19921000</v>
      </c>
      <c r="U140" s="5">
        <f t="shared" si="137"/>
        <v>0</v>
      </c>
    </row>
    <row r="141" spans="2:21" x14ac:dyDescent="0.25">
      <c r="B141" s="28" t="s">
        <v>518</v>
      </c>
      <c r="C141" s="45">
        <v>40</v>
      </c>
      <c r="D141" s="46">
        <v>1</v>
      </c>
      <c r="E141" s="46">
        <v>6</v>
      </c>
      <c r="F141" s="24">
        <v>19</v>
      </c>
      <c r="G141" s="25">
        <v>1</v>
      </c>
      <c r="H141" s="26">
        <v>1</v>
      </c>
      <c r="I141" s="27">
        <v>2040</v>
      </c>
      <c r="J141" s="51" t="s">
        <v>131</v>
      </c>
      <c r="K141" s="45">
        <v>120</v>
      </c>
      <c r="L141" s="5">
        <f t="shared" ref="L141:M141" si="138">L142+L143+L144</f>
        <v>19921000</v>
      </c>
      <c r="M141" s="5">
        <f t="shared" si="138"/>
        <v>0</v>
      </c>
      <c r="N141" s="5">
        <f t="shared" ref="N141:T141" si="139">N142+N143+N144</f>
        <v>0</v>
      </c>
      <c r="O141" s="5">
        <f t="shared" ref="O141" si="140">O142+O143+O144</f>
        <v>0</v>
      </c>
      <c r="P141" s="5">
        <f t="shared" si="139"/>
        <v>0</v>
      </c>
      <c r="Q141" s="5">
        <f t="shared" si="139"/>
        <v>0</v>
      </c>
      <c r="R141" s="5">
        <f t="shared" si="139"/>
        <v>0</v>
      </c>
      <c r="S141" s="5">
        <f t="shared" si="139"/>
        <v>0</v>
      </c>
      <c r="T141" s="5">
        <f t="shared" si="139"/>
        <v>19921000</v>
      </c>
      <c r="U141" s="5">
        <f t="shared" ref="U141" si="141">U142+U143+U144</f>
        <v>0</v>
      </c>
    </row>
    <row r="142" spans="2:21" x14ac:dyDescent="0.25">
      <c r="B142" s="28" t="s">
        <v>578</v>
      </c>
      <c r="C142" s="45">
        <v>40</v>
      </c>
      <c r="D142" s="46">
        <v>1</v>
      </c>
      <c r="E142" s="46">
        <v>6</v>
      </c>
      <c r="F142" s="24">
        <v>19</v>
      </c>
      <c r="G142" s="25">
        <v>1</v>
      </c>
      <c r="H142" s="26">
        <v>1</v>
      </c>
      <c r="I142" s="27">
        <v>2040</v>
      </c>
      <c r="J142" s="51" t="s">
        <v>131</v>
      </c>
      <c r="K142" s="45">
        <v>121</v>
      </c>
      <c r="L142" s="5">
        <v>16006000</v>
      </c>
      <c r="M142" s="5"/>
      <c r="N142" s="5"/>
      <c r="O142" s="5"/>
      <c r="P142" s="5"/>
      <c r="Q142" s="5"/>
      <c r="R142" s="5">
        <f>SUM(N142:Q142)</f>
        <v>0</v>
      </c>
      <c r="S142" s="5"/>
      <c r="T142" s="5">
        <f>L142+R142</f>
        <v>16006000</v>
      </c>
      <c r="U142" s="5"/>
    </row>
    <row r="143" spans="2:21" x14ac:dyDescent="0.25">
      <c r="B143" s="28" t="s">
        <v>520</v>
      </c>
      <c r="C143" s="45">
        <v>40</v>
      </c>
      <c r="D143" s="46">
        <v>1</v>
      </c>
      <c r="E143" s="46">
        <v>6</v>
      </c>
      <c r="F143" s="24">
        <v>19</v>
      </c>
      <c r="G143" s="25">
        <v>1</v>
      </c>
      <c r="H143" s="26">
        <v>1</v>
      </c>
      <c r="I143" s="27">
        <v>2040</v>
      </c>
      <c r="J143" s="51" t="s">
        <v>131</v>
      </c>
      <c r="K143" s="45">
        <v>122</v>
      </c>
      <c r="L143" s="5">
        <v>11000</v>
      </c>
      <c r="M143" s="5"/>
      <c r="N143" s="5"/>
      <c r="O143" s="5"/>
      <c r="P143" s="5"/>
      <c r="Q143" s="5"/>
      <c r="R143" s="5">
        <f>SUM(N143:Q143)</f>
        <v>0</v>
      </c>
      <c r="S143" s="5"/>
      <c r="T143" s="5">
        <f>L143+R143</f>
        <v>11000</v>
      </c>
      <c r="U143" s="5"/>
    </row>
    <row r="144" spans="2:21" ht="31.5" x14ac:dyDescent="0.25">
      <c r="B144" s="28" t="s">
        <v>579</v>
      </c>
      <c r="C144" s="45">
        <v>40</v>
      </c>
      <c r="D144" s="46">
        <v>1</v>
      </c>
      <c r="E144" s="46">
        <v>6</v>
      </c>
      <c r="F144" s="24">
        <v>19</v>
      </c>
      <c r="G144" s="25">
        <v>1</v>
      </c>
      <c r="H144" s="26">
        <v>1</v>
      </c>
      <c r="I144" s="27">
        <v>2040</v>
      </c>
      <c r="J144" s="51" t="s">
        <v>131</v>
      </c>
      <c r="K144" s="45">
        <v>129</v>
      </c>
      <c r="L144" s="5">
        <v>3904000</v>
      </c>
      <c r="M144" s="5"/>
      <c r="N144" s="5"/>
      <c r="O144" s="5"/>
      <c r="P144" s="5"/>
      <c r="Q144" s="5"/>
      <c r="R144" s="5">
        <f>SUM(N144:Q144)</f>
        <v>0</v>
      </c>
      <c r="S144" s="5"/>
      <c r="T144" s="5">
        <f>L144+R144</f>
        <v>3904000</v>
      </c>
      <c r="U144" s="5"/>
    </row>
    <row r="145" spans="2:21" x14ac:dyDescent="0.25">
      <c r="B145" s="28" t="s">
        <v>581</v>
      </c>
      <c r="C145" s="45">
        <v>40</v>
      </c>
      <c r="D145" s="46">
        <v>1</v>
      </c>
      <c r="E145" s="46">
        <v>6</v>
      </c>
      <c r="F145" s="24">
        <v>19</v>
      </c>
      <c r="G145" s="25">
        <v>1</v>
      </c>
      <c r="H145" s="26">
        <v>1</v>
      </c>
      <c r="I145" s="27">
        <v>2040</v>
      </c>
      <c r="J145" s="51" t="s">
        <v>131</v>
      </c>
      <c r="K145" s="45">
        <v>200</v>
      </c>
      <c r="L145" s="5">
        <f t="shared" ref="L145:U146" si="142">L146</f>
        <v>1000</v>
      </c>
      <c r="M145" s="5">
        <f t="shared" si="142"/>
        <v>0</v>
      </c>
      <c r="N145" s="5">
        <f t="shared" si="142"/>
        <v>0</v>
      </c>
      <c r="O145" s="5">
        <f t="shared" si="142"/>
        <v>0</v>
      </c>
      <c r="P145" s="5">
        <f t="shared" si="142"/>
        <v>0</v>
      </c>
      <c r="Q145" s="5">
        <f t="shared" si="142"/>
        <v>0</v>
      </c>
      <c r="R145" s="5">
        <f t="shared" si="142"/>
        <v>0</v>
      </c>
      <c r="S145" s="5">
        <f t="shared" si="142"/>
        <v>0</v>
      </c>
      <c r="T145" s="5">
        <f t="shared" si="142"/>
        <v>1000</v>
      </c>
      <c r="U145" s="5">
        <f t="shared" si="142"/>
        <v>0</v>
      </c>
    </row>
    <row r="146" spans="2:21" x14ac:dyDescent="0.25">
      <c r="B146" s="28" t="s">
        <v>521</v>
      </c>
      <c r="C146" s="45">
        <v>40</v>
      </c>
      <c r="D146" s="46">
        <v>1</v>
      </c>
      <c r="E146" s="46">
        <v>6</v>
      </c>
      <c r="F146" s="24">
        <v>19</v>
      </c>
      <c r="G146" s="25">
        <v>1</v>
      </c>
      <c r="H146" s="26">
        <v>1</v>
      </c>
      <c r="I146" s="27">
        <v>2040</v>
      </c>
      <c r="J146" s="51" t="s">
        <v>131</v>
      </c>
      <c r="K146" s="45">
        <v>240</v>
      </c>
      <c r="L146" s="5">
        <f t="shared" si="142"/>
        <v>1000</v>
      </c>
      <c r="M146" s="5">
        <f t="shared" si="142"/>
        <v>0</v>
      </c>
      <c r="N146" s="5">
        <f t="shared" si="142"/>
        <v>0</v>
      </c>
      <c r="O146" s="5">
        <f t="shared" si="142"/>
        <v>0</v>
      </c>
      <c r="P146" s="5">
        <f t="shared" si="142"/>
        <v>0</v>
      </c>
      <c r="Q146" s="5">
        <f t="shared" si="142"/>
        <v>0</v>
      </c>
      <c r="R146" s="5">
        <f t="shared" si="142"/>
        <v>0</v>
      </c>
      <c r="S146" s="5">
        <f t="shared" si="142"/>
        <v>0</v>
      </c>
      <c r="T146" s="5">
        <f t="shared" si="142"/>
        <v>1000</v>
      </c>
      <c r="U146" s="5">
        <f t="shared" si="142"/>
        <v>0</v>
      </c>
    </row>
    <row r="147" spans="2:21" x14ac:dyDescent="0.25">
      <c r="B147" s="28" t="s">
        <v>522</v>
      </c>
      <c r="C147" s="45">
        <v>40</v>
      </c>
      <c r="D147" s="46">
        <v>1</v>
      </c>
      <c r="E147" s="46">
        <v>6</v>
      </c>
      <c r="F147" s="24">
        <v>19</v>
      </c>
      <c r="G147" s="25">
        <v>1</v>
      </c>
      <c r="H147" s="26">
        <v>1</v>
      </c>
      <c r="I147" s="27">
        <v>2040</v>
      </c>
      <c r="J147" s="51" t="s">
        <v>131</v>
      </c>
      <c r="K147" s="45">
        <v>244</v>
      </c>
      <c r="L147" s="5">
        <v>1000</v>
      </c>
      <c r="M147" s="5"/>
      <c r="N147" s="5"/>
      <c r="O147" s="5"/>
      <c r="P147" s="5"/>
      <c r="Q147" s="5"/>
      <c r="R147" s="5">
        <f>SUM(N147:Q147)</f>
        <v>0</v>
      </c>
      <c r="S147" s="5"/>
      <c r="T147" s="5">
        <f>L147+R147</f>
        <v>1000</v>
      </c>
      <c r="U147" s="5"/>
    </row>
    <row r="148" spans="2:21" x14ac:dyDescent="0.25">
      <c r="B148" s="22" t="s">
        <v>603</v>
      </c>
      <c r="C148" s="45">
        <v>40</v>
      </c>
      <c r="D148" s="46">
        <v>1</v>
      </c>
      <c r="E148" s="46">
        <v>7</v>
      </c>
      <c r="F148" s="24"/>
      <c r="G148" s="25"/>
      <c r="H148" s="26"/>
      <c r="I148" s="27"/>
      <c r="J148" s="51" t="s">
        <v>105</v>
      </c>
      <c r="K148" s="45"/>
      <c r="L148" s="5">
        <f t="shared" ref="L148:U148" si="143">L149</f>
        <v>8000000</v>
      </c>
      <c r="M148" s="5">
        <f t="shared" si="143"/>
        <v>0</v>
      </c>
      <c r="N148" s="5">
        <f t="shared" si="143"/>
        <v>0</v>
      </c>
      <c r="O148" s="5">
        <f t="shared" si="143"/>
        <v>0</v>
      </c>
      <c r="P148" s="5">
        <f t="shared" si="143"/>
        <v>0</v>
      </c>
      <c r="Q148" s="5">
        <f t="shared" si="143"/>
        <v>0</v>
      </c>
      <c r="R148" s="5">
        <f t="shared" si="143"/>
        <v>0</v>
      </c>
      <c r="S148" s="5">
        <f t="shared" si="143"/>
        <v>0</v>
      </c>
      <c r="T148" s="5">
        <f t="shared" si="143"/>
        <v>8000000</v>
      </c>
      <c r="U148" s="5">
        <f t="shared" si="143"/>
        <v>0</v>
      </c>
    </row>
    <row r="149" spans="2:21" x14ac:dyDescent="0.25">
      <c r="B149" s="23" t="s">
        <v>499</v>
      </c>
      <c r="C149" s="45">
        <v>40</v>
      </c>
      <c r="D149" s="46">
        <v>1</v>
      </c>
      <c r="E149" s="46">
        <v>7</v>
      </c>
      <c r="F149" s="24">
        <v>40</v>
      </c>
      <c r="G149" s="25">
        <v>0</v>
      </c>
      <c r="H149" s="26">
        <v>0</v>
      </c>
      <c r="I149" s="27">
        <v>0</v>
      </c>
      <c r="J149" s="51" t="s">
        <v>106</v>
      </c>
      <c r="K149" s="45"/>
      <c r="L149" s="5">
        <f t="shared" ref="L149:U153" si="144">L150</f>
        <v>8000000</v>
      </c>
      <c r="M149" s="5">
        <f t="shared" si="144"/>
        <v>0</v>
      </c>
      <c r="N149" s="5">
        <f t="shared" si="144"/>
        <v>0</v>
      </c>
      <c r="O149" s="5">
        <f t="shared" si="144"/>
        <v>0</v>
      </c>
      <c r="P149" s="5">
        <f t="shared" si="144"/>
        <v>0</v>
      </c>
      <c r="Q149" s="5">
        <f t="shared" si="144"/>
        <v>0</v>
      </c>
      <c r="R149" s="5">
        <f t="shared" si="144"/>
        <v>0</v>
      </c>
      <c r="S149" s="5">
        <f t="shared" si="144"/>
        <v>0</v>
      </c>
      <c r="T149" s="5">
        <f t="shared" si="144"/>
        <v>8000000</v>
      </c>
      <c r="U149" s="5">
        <f t="shared" si="144"/>
        <v>0</v>
      </c>
    </row>
    <row r="150" spans="2:21" ht="31.5" x14ac:dyDescent="0.25">
      <c r="B150" s="23" t="s">
        <v>495</v>
      </c>
      <c r="C150" s="45">
        <v>40</v>
      </c>
      <c r="D150" s="46">
        <v>1</v>
      </c>
      <c r="E150" s="46">
        <v>7</v>
      </c>
      <c r="F150" s="24">
        <v>40</v>
      </c>
      <c r="G150" s="25">
        <v>8</v>
      </c>
      <c r="H150" s="26">
        <v>0</v>
      </c>
      <c r="I150" s="27">
        <v>0</v>
      </c>
      <c r="J150" s="51" t="s">
        <v>119</v>
      </c>
      <c r="K150" s="45"/>
      <c r="L150" s="5">
        <f t="shared" si="144"/>
        <v>8000000</v>
      </c>
      <c r="M150" s="5">
        <f t="shared" si="144"/>
        <v>0</v>
      </c>
      <c r="N150" s="5">
        <f t="shared" si="144"/>
        <v>0</v>
      </c>
      <c r="O150" s="5">
        <f t="shared" si="144"/>
        <v>0</v>
      </c>
      <c r="P150" s="5">
        <f t="shared" si="144"/>
        <v>0</v>
      </c>
      <c r="Q150" s="5">
        <f t="shared" si="144"/>
        <v>0</v>
      </c>
      <c r="R150" s="5">
        <f t="shared" si="144"/>
        <v>0</v>
      </c>
      <c r="S150" s="5">
        <f t="shared" si="144"/>
        <v>0</v>
      </c>
      <c r="T150" s="5">
        <f t="shared" si="144"/>
        <v>8000000</v>
      </c>
      <c r="U150" s="5">
        <f t="shared" si="144"/>
        <v>0</v>
      </c>
    </row>
    <row r="151" spans="2:21" ht="31.5" x14ac:dyDescent="0.25">
      <c r="B151" s="23" t="s">
        <v>604</v>
      </c>
      <c r="C151" s="45">
        <v>40</v>
      </c>
      <c r="D151" s="46">
        <v>1</v>
      </c>
      <c r="E151" s="46">
        <v>7</v>
      </c>
      <c r="F151" s="24">
        <v>40</v>
      </c>
      <c r="G151" s="25">
        <v>8</v>
      </c>
      <c r="H151" s="26">
        <v>0</v>
      </c>
      <c r="I151" s="27">
        <v>20200</v>
      </c>
      <c r="J151" s="51" t="s">
        <v>139</v>
      </c>
      <c r="K151" s="45"/>
      <c r="L151" s="5">
        <f t="shared" si="144"/>
        <v>8000000</v>
      </c>
      <c r="M151" s="5">
        <f t="shared" si="144"/>
        <v>0</v>
      </c>
      <c r="N151" s="5">
        <f t="shared" si="144"/>
        <v>0</v>
      </c>
      <c r="O151" s="5">
        <f t="shared" si="144"/>
        <v>0</v>
      </c>
      <c r="P151" s="5">
        <f t="shared" si="144"/>
        <v>0</v>
      </c>
      <c r="Q151" s="5">
        <f t="shared" si="144"/>
        <v>0</v>
      </c>
      <c r="R151" s="5">
        <f t="shared" si="144"/>
        <v>0</v>
      </c>
      <c r="S151" s="5">
        <f t="shared" si="144"/>
        <v>0</v>
      </c>
      <c r="T151" s="5">
        <f t="shared" si="144"/>
        <v>8000000</v>
      </c>
      <c r="U151" s="5">
        <f t="shared" si="144"/>
        <v>0</v>
      </c>
    </row>
    <row r="152" spans="2:21" x14ac:dyDescent="0.25">
      <c r="B152" s="28" t="s">
        <v>581</v>
      </c>
      <c r="C152" s="45">
        <v>40</v>
      </c>
      <c r="D152" s="46">
        <v>1</v>
      </c>
      <c r="E152" s="46">
        <v>7</v>
      </c>
      <c r="F152" s="24">
        <v>40</v>
      </c>
      <c r="G152" s="25">
        <v>8</v>
      </c>
      <c r="H152" s="26">
        <v>0</v>
      </c>
      <c r="I152" s="27">
        <v>20200</v>
      </c>
      <c r="J152" s="51" t="s">
        <v>139</v>
      </c>
      <c r="K152" s="45">
        <v>200</v>
      </c>
      <c r="L152" s="5">
        <f t="shared" si="144"/>
        <v>8000000</v>
      </c>
      <c r="M152" s="5">
        <f t="shared" si="144"/>
        <v>0</v>
      </c>
      <c r="N152" s="5">
        <f t="shared" si="144"/>
        <v>0</v>
      </c>
      <c r="O152" s="5">
        <f t="shared" si="144"/>
        <v>0</v>
      </c>
      <c r="P152" s="5">
        <f t="shared" si="144"/>
        <v>0</v>
      </c>
      <c r="Q152" s="5">
        <f t="shared" si="144"/>
        <v>0</v>
      </c>
      <c r="R152" s="5">
        <f t="shared" si="144"/>
        <v>0</v>
      </c>
      <c r="S152" s="5">
        <f t="shared" si="144"/>
        <v>0</v>
      </c>
      <c r="T152" s="5">
        <f t="shared" si="144"/>
        <v>8000000</v>
      </c>
      <c r="U152" s="5">
        <f t="shared" si="144"/>
        <v>0</v>
      </c>
    </row>
    <row r="153" spans="2:21" x14ac:dyDescent="0.25">
      <c r="B153" s="28" t="s">
        <v>521</v>
      </c>
      <c r="C153" s="45">
        <v>40</v>
      </c>
      <c r="D153" s="46">
        <v>1</v>
      </c>
      <c r="E153" s="46">
        <v>7</v>
      </c>
      <c r="F153" s="24">
        <v>40</v>
      </c>
      <c r="G153" s="25">
        <v>8</v>
      </c>
      <c r="H153" s="26">
        <v>0</v>
      </c>
      <c r="I153" s="27">
        <v>20200</v>
      </c>
      <c r="J153" s="51" t="s">
        <v>139</v>
      </c>
      <c r="K153" s="45">
        <v>240</v>
      </c>
      <c r="L153" s="5">
        <f t="shared" si="144"/>
        <v>8000000</v>
      </c>
      <c r="M153" s="5">
        <f t="shared" si="144"/>
        <v>0</v>
      </c>
      <c r="N153" s="5">
        <f t="shared" si="144"/>
        <v>0</v>
      </c>
      <c r="O153" s="5">
        <f t="shared" si="144"/>
        <v>0</v>
      </c>
      <c r="P153" s="5">
        <f t="shared" si="144"/>
        <v>0</v>
      </c>
      <c r="Q153" s="5">
        <f t="shared" si="144"/>
        <v>0</v>
      </c>
      <c r="R153" s="5">
        <f t="shared" si="144"/>
        <v>0</v>
      </c>
      <c r="S153" s="5">
        <f t="shared" si="144"/>
        <v>0</v>
      </c>
      <c r="T153" s="5">
        <f t="shared" si="144"/>
        <v>8000000</v>
      </c>
      <c r="U153" s="5">
        <f t="shared" si="144"/>
        <v>0</v>
      </c>
    </row>
    <row r="154" spans="2:21" x14ac:dyDescent="0.25">
      <c r="B154" s="28" t="s">
        <v>522</v>
      </c>
      <c r="C154" s="45">
        <v>40</v>
      </c>
      <c r="D154" s="46">
        <v>1</v>
      </c>
      <c r="E154" s="46">
        <v>7</v>
      </c>
      <c r="F154" s="24">
        <v>40</v>
      </c>
      <c r="G154" s="25">
        <v>8</v>
      </c>
      <c r="H154" s="26">
        <v>0</v>
      </c>
      <c r="I154" s="27">
        <v>20200</v>
      </c>
      <c r="J154" s="51" t="s">
        <v>139</v>
      </c>
      <c r="K154" s="45">
        <v>244</v>
      </c>
      <c r="L154" s="5">
        <v>8000000</v>
      </c>
      <c r="M154" s="5"/>
      <c r="N154" s="5"/>
      <c r="O154" s="5"/>
      <c r="P154" s="5"/>
      <c r="Q154" s="5"/>
      <c r="R154" s="5">
        <f>SUM(N154:Q154)</f>
        <v>0</v>
      </c>
      <c r="S154" s="5"/>
      <c r="T154" s="5">
        <f>L154+R154</f>
        <v>8000000</v>
      </c>
      <c r="U154" s="5"/>
    </row>
    <row r="155" spans="2:21" x14ac:dyDescent="0.25">
      <c r="B155" s="22" t="s">
        <v>574</v>
      </c>
      <c r="C155" s="45">
        <v>40</v>
      </c>
      <c r="D155" s="46">
        <v>1</v>
      </c>
      <c r="E155" s="46">
        <v>11</v>
      </c>
      <c r="F155" s="24"/>
      <c r="G155" s="25"/>
      <c r="H155" s="26"/>
      <c r="I155" s="27"/>
      <c r="J155" s="51" t="s">
        <v>105</v>
      </c>
      <c r="K155" s="45"/>
      <c r="L155" s="5">
        <f t="shared" ref="L155:U155" si="145">L156</f>
        <v>500000</v>
      </c>
      <c r="M155" s="5">
        <f t="shared" si="145"/>
        <v>0</v>
      </c>
      <c r="N155" s="5">
        <f t="shared" si="145"/>
        <v>0</v>
      </c>
      <c r="O155" s="5">
        <f t="shared" si="145"/>
        <v>0</v>
      </c>
      <c r="P155" s="5">
        <f t="shared" si="145"/>
        <v>0</v>
      </c>
      <c r="Q155" s="5">
        <f t="shared" si="145"/>
        <v>0</v>
      </c>
      <c r="R155" s="5">
        <f t="shared" si="145"/>
        <v>0</v>
      </c>
      <c r="S155" s="5">
        <f t="shared" si="145"/>
        <v>0</v>
      </c>
      <c r="T155" s="5">
        <f t="shared" si="145"/>
        <v>500000</v>
      </c>
      <c r="U155" s="5">
        <f t="shared" si="145"/>
        <v>0</v>
      </c>
    </row>
    <row r="156" spans="2:21" ht="31.5" x14ac:dyDescent="0.25">
      <c r="B156" s="23" t="s">
        <v>605</v>
      </c>
      <c r="C156" s="45">
        <v>40</v>
      </c>
      <c r="D156" s="46">
        <v>1</v>
      </c>
      <c r="E156" s="46">
        <v>11</v>
      </c>
      <c r="F156" s="24">
        <v>16</v>
      </c>
      <c r="G156" s="25">
        <v>0</v>
      </c>
      <c r="H156" s="26">
        <v>0</v>
      </c>
      <c r="I156" s="27">
        <v>0</v>
      </c>
      <c r="J156" s="51" t="s">
        <v>140</v>
      </c>
      <c r="K156" s="45"/>
      <c r="L156" s="5">
        <f t="shared" ref="L156:U160" si="146">L157</f>
        <v>500000</v>
      </c>
      <c r="M156" s="5">
        <f t="shared" si="146"/>
        <v>0</v>
      </c>
      <c r="N156" s="5">
        <f t="shared" si="146"/>
        <v>0</v>
      </c>
      <c r="O156" s="5">
        <f t="shared" si="146"/>
        <v>0</v>
      </c>
      <c r="P156" s="5">
        <f t="shared" si="146"/>
        <v>0</v>
      </c>
      <c r="Q156" s="5">
        <f t="shared" si="146"/>
        <v>0</v>
      </c>
      <c r="R156" s="5">
        <f t="shared" si="146"/>
        <v>0</v>
      </c>
      <c r="S156" s="5">
        <f t="shared" si="146"/>
        <v>0</v>
      </c>
      <c r="T156" s="5">
        <f t="shared" si="146"/>
        <v>500000</v>
      </c>
      <c r="U156" s="5">
        <f t="shared" si="146"/>
        <v>0</v>
      </c>
    </row>
    <row r="157" spans="2:21" x14ac:dyDescent="0.25">
      <c r="B157" s="23" t="s">
        <v>606</v>
      </c>
      <c r="C157" s="45">
        <v>40</v>
      </c>
      <c r="D157" s="46">
        <v>1</v>
      </c>
      <c r="E157" s="46">
        <v>11</v>
      </c>
      <c r="F157" s="24">
        <v>16</v>
      </c>
      <c r="G157" s="25">
        <v>1</v>
      </c>
      <c r="H157" s="26">
        <v>0</v>
      </c>
      <c r="I157" s="27">
        <v>0</v>
      </c>
      <c r="J157" s="51" t="s">
        <v>141</v>
      </c>
      <c r="K157" s="45"/>
      <c r="L157" s="5">
        <f t="shared" si="146"/>
        <v>500000</v>
      </c>
      <c r="M157" s="5">
        <f t="shared" si="146"/>
        <v>0</v>
      </c>
      <c r="N157" s="5">
        <f t="shared" si="146"/>
        <v>0</v>
      </c>
      <c r="O157" s="5">
        <f t="shared" si="146"/>
        <v>0</v>
      </c>
      <c r="P157" s="5">
        <f t="shared" si="146"/>
        <v>0</v>
      </c>
      <c r="Q157" s="5">
        <f t="shared" si="146"/>
        <v>0</v>
      </c>
      <c r="R157" s="5">
        <f t="shared" si="146"/>
        <v>0</v>
      </c>
      <c r="S157" s="5">
        <f t="shared" si="146"/>
        <v>0</v>
      </c>
      <c r="T157" s="5">
        <f t="shared" si="146"/>
        <v>500000</v>
      </c>
      <c r="U157" s="5">
        <f t="shared" si="146"/>
        <v>0</v>
      </c>
    </row>
    <row r="158" spans="2:21" x14ac:dyDescent="0.25">
      <c r="B158" s="23" t="s">
        <v>607</v>
      </c>
      <c r="C158" s="45">
        <v>40</v>
      </c>
      <c r="D158" s="46">
        <v>1</v>
      </c>
      <c r="E158" s="46">
        <v>11</v>
      </c>
      <c r="F158" s="24">
        <v>16</v>
      </c>
      <c r="G158" s="25">
        <v>1</v>
      </c>
      <c r="H158" s="26">
        <v>3</v>
      </c>
      <c r="I158" s="27">
        <v>0</v>
      </c>
      <c r="J158" s="51" t="s">
        <v>142</v>
      </c>
      <c r="K158" s="45"/>
      <c r="L158" s="5">
        <f t="shared" si="146"/>
        <v>500000</v>
      </c>
      <c r="M158" s="5">
        <f t="shared" si="146"/>
        <v>0</v>
      </c>
      <c r="N158" s="5">
        <f t="shared" si="146"/>
        <v>0</v>
      </c>
      <c r="O158" s="5">
        <f t="shared" si="146"/>
        <v>0</v>
      </c>
      <c r="P158" s="5">
        <f t="shared" si="146"/>
        <v>0</v>
      </c>
      <c r="Q158" s="5">
        <f t="shared" si="146"/>
        <v>0</v>
      </c>
      <c r="R158" s="5">
        <f t="shared" si="146"/>
        <v>0</v>
      </c>
      <c r="S158" s="5">
        <f t="shared" si="146"/>
        <v>0</v>
      </c>
      <c r="T158" s="5">
        <f t="shared" si="146"/>
        <v>500000</v>
      </c>
      <c r="U158" s="5">
        <f t="shared" si="146"/>
        <v>0</v>
      </c>
    </row>
    <row r="159" spans="2:21" x14ac:dyDescent="0.25">
      <c r="B159" s="23" t="s">
        <v>143</v>
      </c>
      <c r="C159" s="45">
        <v>40</v>
      </c>
      <c r="D159" s="46">
        <v>1</v>
      </c>
      <c r="E159" s="46">
        <v>11</v>
      </c>
      <c r="F159" s="24">
        <v>16</v>
      </c>
      <c r="G159" s="25">
        <v>1</v>
      </c>
      <c r="H159" s="26">
        <v>3</v>
      </c>
      <c r="I159" s="27">
        <v>20220</v>
      </c>
      <c r="J159" s="51" t="s">
        <v>144</v>
      </c>
      <c r="K159" s="45"/>
      <c r="L159" s="5">
        <f t="shared" si="146"/>
        <v>500000</v>
      </c>
      <c r="M159" s="5">
        <f t="shared" si="146"/>
        <v>0</v>
      </c>
      <c r="N159" s="5">
        <f t="shared" si="146"/>
        <v>0</v>
      </c>
      <c r="O159" s="5">
        <f t="shared" si="146"/>
        <v>0</v>
      </c>
      <c r="P159" s="5">
        <f t="shared" si="146"/>
        <v>0</v>
      </c>
      <c r="Q159" s="5">
        <f t="shared" si="146"/>
        <v>0</v>
      </c>
      <c r="R159" s="5">
        <f t="shared" si="146"/>
        <v>0</v>
      </c>
      <c r="S159" s="5">
        <f t="shared" si="146"/>
        <v>0</v>
      </c>
      <c r="T159" s="5">
        <f t="shared" si="146"/>
        <v>500000</v>
      </c>
      <c r="U159" s="5">
        <f t="shared" si="146"/>
        <v>0</v>
      </c>
    </row>
    <row r="160" spans="2:21" x14ac:dyDescent="0.25">
      <c r="B160" s="28" t="s">
        <v>513</v>
      </c>
      <c r="C160" s="45">
        <v>40</v>
      </c>
      <c r="D160" s="46">
        <v>1</v>
      </c>
      <c r="E160" s="46">
        <v>11</v>
      </c>
      <c r="F160" s="24">
        <v>16</v>
      </c>
      <c r="G160" s="25">
        <v>1</v>
      </c>
      <c r="H160" s="26">
        <v>3</v>
      </c>
      <c r="I160" s="27">
        <v>20220</v>
      </c>
      <c r="J160" s="51" t="s">
        <v>144</v>
      </c>
      <c r="K160" s="45">
        <v>800</v>
      </c>
      <c r="L160" s="5">
        <f t="shared" si="146"/>
        <v>500000</v>
      </c>
      <c r="M160" s="5">
        <f t="shared" si="146"/>
        <v>0</v>
      </c>
      <c r="N160" s="5">
        <f t="shared" si="146"/>
        <v>0</v>
      </c>
      <c r="O160" s="5">
        <f t="shared" si="146"/>
        <v>0</v>
      </c>
      <c r="P160" s="5">
        <f t="shared" si="146"/>
        <v>0</v>
      </c>
      <c r="Q160" s="5">
        <f t="shared" si="146"/>
        <v>0</v>
      </c>
      <c r="R160" s="5">
        <f t="shared" si="146"/>
        <v>0</v>
      </c>
      <c r="S160" s="5">
        <f t="shared" si="146"/>
        <v>0</v>
      </c>
      <c r="T160" s="5">
        <f t="shared" si="146"/>
        <v>500000</v>
      </c>
      <c r="U160" s="5">
        <f t="shared" si="146"/>
        <v>0</v>
      </c>
    </row>
    <row r="161" spans="2:21" x14ac:dyDescent="0.25">
      <c r="B161" s="28" t="s">
        <v>575</v>
      </c>
      <c r="C161" s="45">
        <v>40</v>
      </c>
      <c r="D161" s="46">
        <v>1</v>
      </c>
      <c r="E161" s="46">
        <v>11</v>
      </c>
      <c r="F161" s="24">
        <v>16</v>
      </c>
      <c r="G161" s="25">
        <v>1</v>
      </c>
      <c r="H161" s="26">
        <v>3</v>
      </c>
      <c r="I161" s="27">
        <v>20220</v>
      </c>
      <c r="J161" s="51" t="s">
        <v>144</v>
      </c>
      <c r="K161" s="45">
        <v>870</v>
      </c>
      <c r="L161" s="5">
        <v>500000</v>
      </c>
      <c r="M161" s="5"/>
      <c r="N161" s="5"/>
      <c r="O161" s="5"/>
      <c r="P161" s="5"/>
      <c r="Q161" s="5"/>
      <c r="R161" s="5">
        <f>SUM(N161:Q161)</f>
        <v>0</v>
      </c>
      <c r="S161" s="5"/>
      <c r="T161" s="5">
        <f>L161+R161</f>
        <v>500000</v>
      </c>
      <c r="U161" s="5"/>
    </row>
    <row r="162" spans="2:21" x14ac:dyDescent="0.25">
      <c r="B162" s="22" t="s">
        <v>509</v>
      </c>
      <c r="C162" s="45">
        <v>40</v>
      </c>
      <c r="D162" s="46">
        <v>1</v>
      </c>
      <c r="E162" s="46">
        <v>13</v>
      </c>
      <c r="F162" s="24"/>
      <c r="G162" s="25"/>
      <c r="H162" s="26"/>
      <c r="I162" s="27"/>
      <c r="J162" s="51" t="s">
        <v>105</v>
      </c>
      <c r="K162" s="45"/>
      <c r="L162" s="5">
        <f t="shared" ref="L162:U162" si="147">L163+L184+L196+L217+L176</f>
        <v>83156028.629999995</v>
      </c>
      <c r="M162" s="5">
        <f t="shared" si="147"/>
        <v>10140100</v>
      </c>
      <c r="N162" s="5">
        <f t="shared" si="147"/>
        <v>0</v>
      </c>
      <c r="O162" s="5">
        <f t="shared" ref="O162" si="148">O163+O184+O196+O217+O176</f>
        <v>5436600</v>
      </c>
      <c r="P162" s="5">
        <f t="shared" si="147"/>
        <v>0</v>
      </c>
      <c r="Q162" s="5">
        <f t="shared" si="147"/>
        <v>2199000</v>
      </c>
      <c r="R162" s="5">
        <f t="shared" si="147"/>
        <v>7635600</v>
      </c>
      <c r="S162" s="5">
        <f t="shared" si="147"/>
        <v>0</v>
      </c>
      <c r="T162" s="5">
        <f t="shared" si="147"/>
        <v>90791628.629999995</v>
      </c>
      <c r="U162" s="5">
        <f t="shared" si="147"/>
        <v>10140100</v>
      </c>
    </row>
    <row r="163" spans="2:21" ht="31.5" x14ac:dyDescent="0.25">
      <c r="B163" s="23" t="s">
        <v>608</v>
      </c>
      <c r="C163" s="45">
        <v>40</v>
      </c>
      <c r="D163" s="46">
        <v>1</v>
      </c>
      <c r="E163" s="46">
        <v>13</v>
      </c>
      <c r="F163" s="24">
        <v>2</v>
      </c>
      <c r="G163" s="25">
        <v>0</v>
      </c>
      <c r="H163" s="26">
        <v>0</v>
      </c>
      <c r="I163" s="27">
        <v>0</v>
      </c>
      <c r="J163" s="51" t="s">
        <v>145</v>
      </c>
      <c r="K163" s="45"/>
      <c r="L163" s="5">
        <f t="shared" ref="L163:U165" si="149">L164</f>
        <v>8457900</v>
      </c>
      <c r="M163" s="5">
        <f t="shared" si="149"/>
        <v>8457900</v>
      </c>
      <c r="N163" s="5">
        <f t="shared" si="149"/>
        <v>0</v>
      </c>
      <c r="O163" s="5">
        <f t="shared" si="149"/>
        <v>0</v>
      </c>
      <c r="P163" s="5">
        <f t="shared" si="149"/>
        <v>0</v>
      </c>
      <c r="Q163" s="5">
        <f t="shared" si="149"/>
        <v>0</v>
      </c>
      <c r="R163" s="5">
        <f t="shared" si="149"/>
        <v>0</v>
      </c>
      <c r="S163" s="5">
        <f t="shared" si="149"/>
        <v>0</v>
      </c>
      <c r="T163" s="5">
        <f t="shared" si="149"/>
        <v>8457900</v>
      </c>
      <c r="U163" s="5">
        <f t="shared" si="149"/>
        <v>8457900</v>
      </c>
    </row>
    <row r="164" spans="2:21" x14ac:dyDescent="0.25">
      <c r="B164" s="23" t="s">
        <v>609</v>
      </c>
      <c r="C164" s="45">
        <v>40</v>
      </c>
      <c r="D164" s="46">
        <v>1</v>
      </c>
      <c r="E164" s="46">
        <v>13</v>
      </c>
      <c r="F164" s="24">
        <v>2</v>
      </c>
      <c r="G164" s="25">
        <v>1</v>
      </c>
      <c r="H164" s="26">
        <v>0</v>
      </c>
      <c r="I164" s="27">
        <v>0</v>
      </c>
      <c r="J164" s="51" t="s">
        <v>146</v>
      </c>
      <c r="K164" s="45"/>
      <c r="L164" s="5">
        <f t="shared" si="149"/>
        <v>8457900</v>
      </c>
      <c r="M164" s="5">
        <f t="shared" si="149"/>
        <v>8457900</v>
      </c>
      <c r="N164" s="5">
        <f t="shared" si="149"/>
        <v>0</v>
      </c>
      <c r="O164" s="5">
        <f t="shared" si="149"/>
        <v>0</v>
      </c>
      <c r="P164" s="5">
        <f t="shared" si="149"/>
        <v>0</v>
      </c>
      <c r="Q164" s="5">
        <f t="shared" si="149"/>
        <v>0</v>
      </c>
      <c r="R164" s="5">
        <f t="shared" si="149"/>
        <v>0</v>
      </c>
      <c r="S164" s="5">
        <f t="shared" si="149"/>
        <v>0</v>
      </c>
      <c r="T164" s="5">
        <f t="shared" si="149"/>
        <v>8457900</v>
      </c>
      <c r="U164" s="5">
        <f t="shared" si="149"/>
        <v>8457900</v>
      </c>
    </row>
    <row r="165" spans="2:21" x14ac:dyDescent="0.25">
      <c r="B165" s="23" t="s">
        <v>610</v>
      </c>
      <c r="C165" s="45">
        <v>40</v>
      </c>
      <c r="D165" s="46">
        <v>1</v>
      </c>
      <c r="E165" s="46">
        <v>13</v>
      </c>
      <c r="F165" s="24">
        <v>2</v>
      </c>
      <c r="G165" s="25">
        <v>1</v>
      </c>
      <c r="H165" s="26">
        <v>3</v>
      </c>
      <c r="I165" s="27">
        <v>0</v>
      </c>
      <c r="J165" s="51" t="s">
        <v>147</v>
      </c>
      <c r="K165" s="45"/>
      <c r="L165" s="5">
        <f t="shared" si="149"/>
        <v>8457900</v>
      </c>
      <c r="M165" s="5">
        <f t="shared" si="149"/>
        <v>8457900</v>
      </c>
      <c r="N165" s="5">
        <f t="shared" si="149"/>
        <v>0</v>
      </c>
      <c r="O165" s="5">
        <f t="shared" si="149"/>
        <v>0</v>
      </c>
      <c r="P165" s="5">
        <f t="shared" si="149"/>
        <v>0</v>
      </c>
      <c r="Q165" s="5">
        <f t="shared" si="149"/>
        <v>0</v>
      </c>
      <c r="R165" s="5">
        <f t="shared" si="149"/>
        <v>0</v>
      </c>
      <c r="S165" s="5">
        <f t="shared" si="149"/>
        <v>0</v>
      </c>
      <c r="T165" s="5">
        <f t="shared" si="149"/>
        <v>8457900</v>
      </c>
      <c r="U165" s="5">
        <f t="shared" si="149"/>
        <v>8457900</v>
      </c>
    </row>
    <row r="166" spans="2:21" ht="31.5" x14ac:dyDescent="0.25">
      <c r="B166" s="23" t="s">
        <v>611</v>
      </c>
      <c r="C166" s="45">
        <v>40</v>
      </c>
      <c r="D166" s="46">
        <v>1</v>
      </c>
      <c r="E166" s="46">
        <v>13</v>
      </c>
      <c r="F166" s="24">
        <v>2</v>
      </c>
      <c r="G166" s="25">
        <v>1</v>
      </c>
      <c r="H166" s="26">
        <v>3</v>
      </c>
      <c r="I166" s="27">
        <v>84270</v>
      </c>
      <c r="J166" s="51" t="s">
        <v>148</v>
      </c>
      <c r="K166" s="45"/>
      <c r="L166" s="5">
        <f t="shared" ref="L166:M166" si="150">L167+L172</f>
        <v>8457900</v>
      </c>
      <c r="M166" s="5">
        <f t="shared" si="150"/>
        <v>8457900</v>
      </c>
      <c r="N166" s="5">
        <f t="shared" ref="N166:T166" si="151">N167+N172</f>
        <v>0</v>
      </c>
      <c r="O166" s="5">
        <f t="shared" ref="O166" si="152">O167+O172</f>
        <v>0</v>
      </c>
      <c r="P166" s="5">
        <f t="shared" si="151"/>
        <v>0</v>
      </c>
      <c r="Q166" s="5">
        <f t="shared" si="151"/>
        <v>0</v>
      </c>
      <c r="R166" s="5">
        <f t="shared" si="151"/>
        <v>0</v>
      </c>
      <c r="S166" s="5">
        <f t="shared" si="151"/>
        <v>0</v>
      </c>
      <c r="T166" s="5">
        <f t="shared" si="151"/>
        <v>8457900</v>
      </c>
      <c r="U166" s="5">
        <f t="shared" ref="U166" si="153">U167+U172</f>
        <v>8457900</v>
      </c>
    </row>
    <row r="167" spans="2:21" ht="31.5" x14ac:dyDescent="0.25">
      <c r="B167" s="28" t="s">
        <v>517</v>
      </c>
      <c r="C167" s="45">
        <v>40</v>
      </c>
      <c r="D167" s="46">
        <v>1</v>
      </c>
      <c r="E167" s="46">
        <v>13</v>
      </c>
      <c r="F167" s="24">
        <v>2</v>
      </c>
      <c r="G167" s="25">
        <v>1</v>
      </c>
      <c r="H167" s="26">
        <v>3</v>
      </c>
      <c r="I167" s="27">
        <v>84270</v>
      </c>
      <c r="J167" s="51" t="s">
        <v>148</v>
      </c>
      <c r="K167" s="45">
        <v>100</v>
      </c>
      <c r="L167" s="5">
        <f t="shared" ref="L167:U167" si="154">L168</f>
        <v>6891800</v>
      </c>
      <c r="M167" s="5">
        <f t="shared" si="154"/>
        <v>6891800</v>
      </c>
      <c r="N167" s="5">
        <f t="shared" si="154"/>
        <v>0</v>
      </c>
      <c r="O167" s="5">
        <f t="shared" si="154"/>
        <v>0</v>
      </c>
      <c r="P167" s="5">
        <f t="shared" si="154"/>
        <v>0</v>
      </c>
      <c r="Q167" s="5">
        <f t="shared" si="154"/>
        <v>0</v>
      </c>
      <c r="R167" s="5">
        <f t="shared" si="154"/>
        <v>0</v>
      </c>
      <c r="S167" s="5">
        <f t="shared" si="154"/>
        <v>0</v>
      </c>
      <c r="T167" s="5">
        <f t="shared" si="154"/>
        <v>6891800</v>
      </c>
      <c r="U167" s="5">
        <f t="shared" si="154"/>
        <v>6891800</v>
      </c>
    </row>
    <row r="168" spans="2:21" x14ac:dyDescent="0.25">
      <c r="B168" s="28" t="s">
        <v>518</v>
      </c>
      <c r="C168" s="45">
        <v>40</v>
      </c>
      <c r="D168" s="46">
        <v>1</v>
      </c>
      <c r="E168" s="46">
        <v>13</v>
      </c>
      <c r="F168" s="24">
        <v>2</v>
      </c>
      <c r="G168" s="25">
        <v>1</v>
      </c>
      <c r="H168" s="26">
        <v>3</v>
      </c>
      <c r="I168" s="27">
        <v>84270</v>
      </c>
      <c r="J168" s="51" t="s">
        <v>148</v>
      </c>
      <c r="K168" s="45">
        <v>120</v>
      </c>
      <c r="L168" s="5">
        <f t="shared" ref="L168:M168" si="155">L169+L170+L171</f>
        <v>6891800</v>
      </c>
      <c r="M168" s="5">
        <f t="shared" si="155"/>
        <v>6891800</v>
      </c>
      <c r="N168" s="5">
        <f t="shared" ref="N168:T168" si="156">N169+N170+N171</f>
        <v>0</v>
      </c>
      <c r="O168" s="5">
        <f t="shared" ref="O168" si="157">O169+O170+O171</f>
        <v>0</v>
      </c>
      <c r="P168" s="5">
        <f t="shared" si="156"/>
        <v>0</v>
      </c>
      <c r="Q168" s="5">
        <f t="shared" si="156"/>
        <v>0</v>
      </c>
      <c r="R168" s="5">
        <f t="shared" si="156"/>
        <v>0</v>
      </c>
      <c r="S168" s="5">
        <f t="shared" si="156"/>
        <v>0</v>
      </c>
      <c r="T168" s="5">
        <f t="shared" si="156"/>
        <v>6891800</v>
      </c>
      <c r="U168" s="5">
        <f t="shared" ref="U168" si="158">U169+U170+U171</f>
        <v>6891800</v>
      </c>
    </row>
    <row r="169" spans="2:21" x14ac:dyDescent="0.25">
      <c r="B169" s="28" t="s">
        <v>578</v>
      </c>
      <c r="C169" s="45">
        <v>40</v>
      </c>
      <c r="D169" s="46">
        <v>1</v>
      </c>
      <c r="E169" s="46">
        <v>13</v>
      </c>
      <c r="F169" s="24">
        <v>2</v>
      </c>
      <c r="G169" s="25">
        <v>1</v>
      </c>
      <c r="H169" s="26">
        <v>3</v>
      </c>
      <c r="I169" s="27">
        <v>84270</v>
      </c>
      <c r="J169" s="51" t="s">
        <v>148</v>
      </c>
      <c r="K169" s="45">
        <v>121</v>
      </c>
      <c r="L169" s="5">
        <v>5089000</v>
      </c>
      <c r="M169" s="5">
        <v>5089000</v>
      </c>
      <c r="N169" s="5"/>
      <c r="O169" s="5"/>
      <c r="P169" s="5"/>
      <c r="Q169" s="5"/>
      <c r="R169" s="5">
        <f>SUM(N169:Q169)</f>
        <v>0</v>
      </c>
      <c r="S169" s="5">
        <f>SUM(N169:Q169)</f>
        <v>0</v>
      </c>
      <c r="T169" s="5">
        <f t="shared" ref="T169:U171" si="159">L169+R169</f>
        <v>5089000</v>
      </c>
      <c r="U169" s="5">
        <f t="shared" si="159"/>
        <v>5089000</v>
      </c>
    </row>
    <row r="170" spans="2:21" x14ac:dyDescent="0.25">
      <c r="B170" s="28" t="s">
        <v>520</v>
      </c>
      <c r="C170" s="45">
        <v>40</v>
      </c>
      <c r="D170" s="46">
        <v>1</v>
      </c>
      <c r="E170" s="46">
        <v>13</v>
      </c>
      <c r="F170" s="24">
        <v>2</v>
      </c>
      <c r="G170" s="25">
        <v>1</v>
      </c>
      <c r="H170" s="26">
        <v>3</v>
      </c>
      <c r="I170" s="27">
        <v>84270</v>
      </c>
      <c r="J170" s="51" t="s">
        <v>148</v>
      </c>
      <c r="K170" s="45">
        <v>122</v>
      </c>
      <c r="L170" s="5">
        <v>275800</v>
      </c>
      <c r="M170" s="5">
        <v>275800</v>
      </c>
      <c r="N170" s="5"/>
      <c r="O170" s="5"/>
      <c r="P170" s="5"/>
      <c r="Q170" s="5"/>
      <c r="R170" s="5">
        <f>SUM(N170:Q170)</f>
        <v>0</v>
      </c>
      <c r="S170" s="5">
        <f>SUM(N170:Q170)</f>
        <v>0</v>
      </c>
      <c r="T170" s="5">
        <f t="shared" si="159"/>
        <v>275800</v>
      </c>
      <c r="U170" s="5">
        <f t="shared" si="159"/>
        <v>275800</v>
      </c>
    </row>
    <row r="171" spans="2:21" ht="31.5" x14ac:dyDescent="0.25">
      <c r="B171" s="28" t="s">
        <v>579</v>
      </c>
      <c r="C171" s="45">
        <v>40</v>
      </c>
      <c r="D171" s="46">
        <v>1</v>
      </c>
      <c r="E171" s="46">
        <v>13</v>
      </c>
      <c r="F171" s="24">
        <v>2</v>
      </c>
      <c r="G171" s="25">
        <v>1</v>
      </c>
      <c r="H171" s="26">
        <v>3</v>
      </c>
      <c r="I171" s="27">
        <v>84270</v>
      </c>
      <c r="J171" s="51" t="s">
        <v>148</v>
      </c>
      <c r="K171" s="45">
        <v>129</v>
      </c>
      <c r="L171" s="5">
        <v>1527000</v>
      </c>
      <c r="M171" s="5">
        <v>1527000</v>
      </c>
      <c r="N171" s="5"/>
      <c r="O171" s="5"/>
      <c r="P171" s="5"/>
      <c r="Q171" s="5"/>
      <c r="R171" s="5">
        <f>SUM(N171:Q171)</f>
        <v>0</v>
      </c>
      <c r="S171" s="5">
        <f>SUM(N171:Q171)</f>
        <v>0</v>
      </c>
      <c r="T171" s="5">
        <f t="shared" si="159"/>
        <v>1527000</v>
      </c>
      <c r="U171" s="5">
        <f t="shared" si="159"/>
        <v>1527000</v>
      </c>
    </row>
    <row r="172" spans="2:21" x14ac:dyDescent="0.25">
      <c r="B172" s="28" t="s">
        <v>581</v>
      </c>
      <c r="C172" s="45">
        <v>40</v>
      </c>
      <c r="D172" s="46">
        <v>1</v>
      </c>
      <c r="E172" s="46">
        <v>13</v>
      </c>
      <c r="F172" s="24">
        <v>2</v>
      </c>
      <c r="G172" s="25">
        <v>1</v>
      </c>
      <c r="H172" s="26">
        <v>3</v>
      </c>
      <c r="I172" s="27">
        <v>84270</v>
      </c>
      <c r="J172" s="51" t="s">
        <v>148</v>
      </c>
      <c r="K172" s="45">
        <v>200</v>
      </c>
      <c r="L172" s="5">
        <f t="shared" ref="L172:U172" si="160">L173</f>
        <v>1566100</v>
      </c>
      <c r="M172" s="5">
        <f t="shared" si="160"/>
        <v>1566100</v>
      </c>
      <c r="N172" s="5">
        <f t="shared" si="160"/>
        <v>0</v>
      </c>
      <c r="O172" s="5">
        <f t="shared" si="160"/>
        <v>0</v>
      </c>
      <c r="P172" s="5">
        <f t="shared" si="160"/>
        <v>0</v>
      </c>
      <c r="Q172" s="5">
        <f t="shared" si="160"/>
        <v>0</v>
      </c>
      <c r="R172" s="5">
        <f t="shared" si="160"/>
        <v>0</v>
      </c>
      <c r="S172" s="5">
        <f t="shared" si="160"/>
        <v>0</v>
      </c>
      <c r="T172" s="5">
        <f t="shared" si="160"/>
        <v>1566100</v>
      </c>
      <c r="U172" s="5">
        <f t="shared" si="160"/>
        <v>1566100</v>
      </c>
    </row>
    <row r="173" spans="2:21" x14ac:dyDescent="0.25">
      <c r="B173" s="28" t="s">
        <v>521</v>
      </c>
      <c r="C173" s="45">
        <v>40</v>
      </c>
      <c r="D173" s="46">
        <v>1</v>
      </c>
      <c r="E173" s="46">
        <v>13</v>
      </c>
      <c r="F173" s="24">
        <v>2</v>
      </c>
      <c r="G173" s="25">
        <v>1</v>
      </c>
      <c r="H173" s="26">
        <v>3</v>
      </c>
      <c r="I173" s="27">
        <v>84270</v>
      </c>
      <c r="J173" s="51" t="s">
        <v>148</v>
      </c>
      <c r="K173" s="45">
        <v>240</v>
      </c>
      <c r="L173" s="5">
        <f t="shared" ref="L173:M173" si="161">L174+L175</f>
        <v>1566100</v>
      </c>
      <c r="M173" s="5">
        <f t="shared" si="161"/>
        <v>1566100</v>
      </c>
      <c r="N173" s="5">
        <f t="shared" ref="N173:T173" si="162">N174+N175</f>
        <v>0</v>
      </c>
      <c r="O173" s="5">
        <f t="shared" ref="O173" si="163">O174+O175</f>
        <v>0</v>
      </c>
      <c r="P173" s="5">
        <f t="shared" si="162"/>
        <v>0</v>
      </c>
      <c r="Q173" s="5">
        <f t="shared" si="162"/>
        <v>0</v>
      </c>
      <c r="R173" s="5">
        <f t="shared" si="162"/>
        <v>0</v>
      </c>
      <c r="S173" s="5">
        <f t="shared" si="162"/>
        <v>0</v>
      </c>
      <c r="T173" s="5">
        <f t="shared" si="162"/>
        <v>1566100</v>
      </c>
      <c r="U173" s="5">
        <f t="shared" ref="U173" si="164">U174+U175</f>
        <v>1566100</v>
      </c>
    </row>
    <row r="174" spans="2:21" x14ac:dyDescent="0.25">
      <c r="B174" s="28" t="s">
        <v>582</v>
      </c>
      <c r="C174" s="45">
        <v>40</v>
      </c>
      <c r="D174" s="46">
        <v>1</v>
      </c>
      <c r="E174" s="46">
        <v>13</v>
      </c>
      <c r="F174" s="24">
        <v>2</v>
      </c>
      <c r="G174" s="25">
        <v>1</v>
      </c>
      <c r="H174" s="26">
        <v>3</v>
      </c>
      <c r="I174" s="27">
        <v>84270</v>
      </c>
      <c r="J174" s="51" t="s">
        <v>148</v>
      </c>
      <c r="K174" s="45">
        <v>242</v>
      </c>
      <c r="L174" s="5">
        <v>654653</v>
      </c>
      <c r="M174" s="5">
        <v>654653</v>
      </c>
      <c r="N174" s="5"/>
      <c r="O174" s="5"/>
      <c r="P174" s="5"/>
      <c r="Q174" s="5"/>
      <c r="R174" s="5">
        <f>SUM(N174:Q174)</f>
        <v>0</v>
      </c>
      <c r="S174" s="5">
        <f>SUM(N174:Q174)</f>
        <v>0</v>
      </c>
      <c r="T174" s="5">
        <f>L174+R174</f>
        <v>654653</v>
      </c>
      <c r="U174" s="5">
        <f>M174+S174</f>
        <v>654653</v>
      </c>
    </row>
    <row r="175" spans="2:21" x14ac:dyDescent="0.25">
      <c r="B175" s="28" t="s">
        <v>522</v>
      </c>
      <c r="C175" s="45">
        <v>40</v>
      </c>
      <c r="D175" s="46">
        <v>1</v>
      </c>
      <c r="E175" s="46">
        <v>13</v>
      </c>
      <c r="F175" s="24">
        <v>2</v>
      </c>
      <c r="G175" s="25">
        <v>1</v>
      </c>
      <c r="H175" s="26">
        <v>3</v>
      </c>
      <c r="I175" s="27">
        <v>84270</v>
      </c>
      <c r="J175" s="51" t="s">
        <v>148</v>
      </c>
      <c r="K175" s="45">
        <v>244</v>
      </c>
      <c r="L175" s="5">
        <v>911447</v>
      </c>
      <c r="M175" s="5">
        <v>911447</v>
      </c>
      <c r="N175" s="5"/>
      <c r="O175" s="5"/>
      <c r="P175" s="5"/>
      <c r="Q175" s="5"/>
      <c r="R175" s="5">
        <f>SUM(N175:Q175)</f>
        <v>0</v>
      </c>
      <c r="S175" s="5">
        <f>SUM(N175:Q175)</f>
        <v>0</v>
      </c>
      <c r="T175" s="5">
        <f>L175+R175</f>
        <v>911447</v>
      </c>
      <c r="U175" s="5">
        <f>M175+S175</f>
        <v>911447</v>
      </c>
    </row>
    <row r="176" spans="2:21" ht="31.5" x14ac:dyDescent="0.25">
      <c r="B176" s="1" t="s">
        <v>654</v>
      </c>
      <c r="C176" s="55">
        <v>40</v>
      </c>
      <c r="D176" s="56">
        <v>1</v>
      </c>
      <c r="E176" s="56">
        <v>13</v>
      </c>
      <c r="F176" s="24">
        <v>7</v>
      </c>
      <c r="G176" s="25">
        <v>0</v>
      </c>
      <c r="H176" s="26">
        <v>0</v>
      </c>
      <c r="I176" s="27">
        <v>0</v>
      </c>
      <c r="J176" s="51" t="s">
        <v>206</v>
      </c>
      <c r="K176" s="45"/>
      <c r="L176" s="5">
        <f t="shared" ref="L176:U180" si="165">L177</f>
        <v>123000</v>
      </c>
      <c r="M176" s="5">
        <f t="shared" si="165"/>
        <v>123000</v>
      </c>
      <c r="N176" s="5">
        <f t="shared" si="165"/>
        <v>0</v>
      </c>
      <c r="O176" s="5">
        <f t="shared" si="165"/>
        <v>0</v>
      </c>
      <c r="P176" s="5">
        <f t="shared" si="165"/>
        <v>0</v>
      </c>
      <c r="Q176" s="5">
        <f t="shared" si="165"/>
        <v>0</v>
      </c>
      <c r="R176" s="5">
        <f t="shared" si="165"/>
        <v>0</v>
      </c>
      <c r="S176" s="5">
        <f t="shared" si="165"/>
        <v>0</v>
      </c>
      <c r="T176" s="5">
        <f t="shared" si="165"/>
        <v>123000</v>
      </c>
      <c r="U176" s="5">
        <f t="shared" si="165"/>
        <v>123000</v>
      </c>
    </row>
    <row r="177" spans="2:21" x14ac:dyDescent="0.25">
      <c r="B177" s="1" t="s">
        <v>25</v>
      </c>
      <c r="C177" s="55">
        <v>40</v>
      </c>
      <c r="D177" s="56">
        <v>1</v>
      </c>
      <c r="E177" s="56">
        <v>13</v>
      </c>
      <c r="F177" s="24">
        <v>7</v>
      </c>
      <c r="G177" s="25">
        <v>6</v>
      </c>
      <c r="H177" s="26">
        <v>0</v>
      </c>
      <c r="I177" s="27">
        <v>0</v>
      </c>
      <c r="J177" s="51" t="s">
        <v>26</v>
      </c>
      <c r="K177" s="45"/>
      <c r="L177" s="5">
        <f t="shared" si="165"/>
        <v>123000</v>
      </c>
      <c r="M177" s="5">
        <f t="shared" si="165"/>
        <v>123000</v>
      </c>
      <c r="N177" s="5">
        <f t="shared" si="165"/>
        <v>0</v>
      </c>
      <c r="O177" s="5">
        <f t="shared" si="165"/>
        <v>0</v>
      </c>
      <c r="P177" s="5">
        <f t="shared" si="165"/>
        <v>0</v>
      </c>
      <c r="Q177" s="5">
        <f t="shared" si="165"/>
        <v>0</v>
      </c>
      <c r="R177" s="5">
        <f t="shared" si="165"/>
        <v>0</v>
      </c>
      <c r="S177" s="5">
        <f t="shared" si="165"/>
        <v>0</v>
      </c>
      <c r="T177" s="5">
        <f t="shared" si="165"/>
        <v>123000</v>
      </c>
      <c r="U177" s="5">
        <f t="shared" si="165"/>
        <v>123000</v>
      </c>
    </row>
    <row r="178" spans="2:21" x14ac:dyDescent="0.25">
      <c r="B178" s="1" t="s">
        <v>27</v>
      </c>
      <c r="C178" s="55">
        <v>40</v>
      </c>
      <c r="D178" s="56">
        <v>1</v>
      </c>
      <c r="E178" s="56">
        <v>13</v>
      </c>
      <c r="F178" s="24">
        <v>7</v>
      </c>
      <c r="G178" s="25">
        <v>6</v>
      </c>
      <c r="H178" s="26">
        <v>1</v>
      </c>
      <c r="I178" s="27">
        <v>0</v>
      </c>
      <c r="J178" s="51" t="s">
        <v>28</v>
      </c>
      <c r="K178" s="45"/>
      <c r="L178" s="5">
        <f t="shared" si="165"/>
        <v>123000</v>
      </c>
      <c r="M178" s="5">
        <f t="shared" si="165"/>
        <v>123000</v>
      </c>
      <c r="N178" s="5">
        <f t="shared" si="165"/>
        <v>0</v>
      </c>
      <c r="O178" s="5">
        <f t="shared" si="165"/>
        <v>0</v>
      </c>
      <c r="P178" s="5">
        <f t="shared" si="165"/>
        <v>0</v>
      </c>
      <c r="Q178" s="5">
        <f t="shared" si="165"/>
        <v>0</v>
      </c>
      <c r="R178" s="5">
        <f t="shared" si="165"/>
        <v>0</v>
      </c>
      <c r="S178" s="5">
        <f t="shared" si="165"/>
        <v>0</v>
      </c>
      <c r="T178" s="5">
        <f t="shared" si="165"/>
        <v>123000</v>
      </c>
      <c r="U178" s="5">
        <f t="shared" si="165"/>
        <v>123000</v>
      </c>
    </row>
    <row r="179" spans="2:21" x14ac:dyDescent="0.25">
      <c r="B179" s="1" t="s">
        <v>29</v>
      </c>
      <c r="C179" s="55">
        <v>40</v>
      </c>
      <c r="D179" s="56">
        <v>1</v>
      </c>
      <c r="E179" s="56">
        <v>13</v>
      </c>
      <c r="F179" s="24">
        <v>7</v>
      </c>
      <c r="G179" s="25">
        <v>6</v>
      </c>
      <c r="H179" s="26">
        <v>1</v>
      </c>
      <c r="I179" s="27">
        <v>53910</v>
      </c>
      <c r="J179" s="51" t="s">
        <v>30</v>
      </c>
      <c r="K179" s="45"/>
      <c r="L179" s="5">
        <f t="shared" si="165"/>
        <v>123000</v>
      </c>
      <c r="M179" s="5">
        <f t="shared" si="165"/>
        <v>123000</v>
      </c>
      <c r="N179" s="5">
        <f t="shared" si="165"/>
        <v>0</v>
      </c>
      <c r="O179" s="5">
        <f t="shared" si="165"/>
        <v>0</v>
      </c>
      <c r="P179" s="5">
        <f t="shared" si="165"/>
        <v>0</v>
      </c>
      <c r="Q179" s="5">
        <f t="shared" si="165"/>
        <v>0</v>
      </c>
      <c r="R179" s="5">
        <f t="shared" si="165"/>
        <v>0</v>
      </c>
      <c r="S179" s="5">
        <f t="shared" si="165"/>
        <v>0</v>
      </c>
      <c r="T179" s="5">
        <f t="shared" si="165"/>
        <v>123000</v>
      </c>
      <c r="U179" s="5">
        <f t="shared" si="165"/>
        <v>123000</v>
      </c>
    </row>
    <row r="180" spans="2:21" x14ac:dyDescent="0.25">
      <c r="B180" s="1" t="s">
        <v>581</v>
      </c>
      <c r="C180" s="55">
        <v>40</v>
      </c>
      <c r="D180" s="56">
        <v>1</v>
      </c>
      <c r="E180" s="56">
        <v>13</v>
      </c>
      <c r="F180" s="24">
        <v>7</v>
      </c>
      <c r="G180" s="25">
        <v>6</v>
      </c>
      <c r="H180" s="26">
        <v>1</v>
      </c>
      <c r="I180" s="27">
        <v>53910</v>
      </c>
      <c r="J180" s="51" t="s">
        <v>30</v>
      </c>
      <c r="K180" s="57">
        <v>200</v>
      </c>
      <c r="L180" s="5">
        <f t="shared" si="165"/>
        <v>123000</v>
      </c>
      <c r="M180" s="5">
        <f t="shared" si="165"/>
        <v>123000</v>
      </c>
      <c r="N180" s="5">
        <f t="shared" si="165"/>
        <v>0</v>
      </c>
      <c r="O180" s="5">
        <f t="shared" si="165"/>
        <v>0</v>
      </c>
      <c r="P180" s="5">
        <f t="shared" si="165"/>
        <v>0</v>
      </c>
      <c r="Q180" s="5">
        <f t="shared" si="165"/>
        <v>0</v>
      </c>
      <c r="R180" s="5">
        <f t="shared" si="165"/>
        <v>0</v>
      </c>
      <c r="S180" s="5">
        <f t="shared" si="165"/>
        <v>0</v>
      </c>
      <c r="T180" s="5">
        <f t="shared" si="165"/>
        <v>123000</v>
      </c>
      <c r="U180" s="5">
        <f t="shared" si="165"/>
        <v>123000</v>
      </c>
    </row>
    <row r="181" spans="2:21" x14ac:dyDescent="0.25">
      <c r="B181" s="1" t="s">
        <v>521</v>
      </c>
      <c r="C181" s="55">
        <v>40</v>
      </c>
      <c r="D181" s="56">
        <v>1</v>
      </c>
      <c r="E181" s="56">
        <v>13</v>
      </c>
      <c r="F181" s="24">
        <v>7</v>
      </c>
      <c r="G181" s="25">
        <v>6</v>
      </c>
      <c r="H181" s="26">
        <v>1</v>
      </c>
      <c r="I181" s="27">
        <v>53910</v>
      </c>
      <c r="J181" s="51" t="s">
        <v>30</v>
      </c>
      <c r="K181" s="57">
        <v>240</v>
      </c>
      <c r="L181" s="5">
        <f>SUM(L182:L183)</f>
        <v>123000</v>
      </c>
      <c r="M181" s="5">
        <f t="shared" ref="M181:U181" si="166">SUM(M182:M183)</f>
        <v>123000</v>
      </c>
      <c r="N181" s="5">
        <f t="shared" si="166"/>
        <v>0</v>
      </c>
      <c r="O181" s="5">
        <f t="shared" ref="O181" si="167">SUM(O182:O183)</f>
        <v>0</v>
      </c>
      <c r="P181" s="5">
        <f t="shared" si="166"/>
        <v>0</v>
      </c>
      <c r="Q181" s="5">
        <f t="shared" si="166"/>
        <v>0</v>
      </c>
      <c r="R181" s="5">
        <f t="shared" si="166"/>
        <v>0</v>
      </c>
      <c r="S181" s="5">
        <f t="shared" si="166"/>
        <v>0</v>
      </c>
      <c r="T181" s="5">
        <f t="shared" si="166"/>
        <v>123000</v>
      </c>
      <c r="U181" s="5">
        <f t="shared" si="166"/>
        <v>123000</v>
      </c>
    </row>
    <row r="182" spans="2:21" x14ac:dyDescent="0.25">
      <c r="B182" s="1" t="s">
        <v>582</v>
      </c>
      <c r="C182" s="55">
        <v>40</v>
      </c>
      <c r="D182" s="56">
        <v>1</v>
      </c>
      <c r="E182" s="56">
        <v>13</v>
      </c>
      <c r="F182" s="24">
        <v>7</v>
      </c>
      <c r="G182" s="25">
        <v>6</v>
      </c>
      <c r="H182" s="26">
        <v>1</v>
      </c>
      <c r="I182" s="27">
        <v>53910</v>
      </c>
      <c r="J182" s="51" t="s">
        <v>30</v>
      </c>
      <c r="K182" s="57">
        <v>242</v>
      </c>
      <c r="L182" s="5">
        <v>0</v>
      </c>
      <c r="M182" s="5">
        <v>0</v>
      </c>
      <c r="N182" s="5"/>
      <c r="O182" s="5"/>
      <c r="P182" s="5"/>
      <c r="Q182" s="5">
        <v>1728</v>
      </c>
      <c r="R182" s="5">
        <f>SUM(N182:Q182)</f>
        <v>1728</v>
      </c>
      <c r="S182" s="5">
        <f>SUM(N182:Q182)</f>
        <v>1728</v>
      </c>
      <c r="T182" s="5">
        <f>L182+R182</f>
        <v>1728</v>
      </c>
      <c r="U182" s="5">
        <f>M182+S182</f>
        <v>1728</v>
      </c>
    </row>
    <row r="183" spans="2:21" x14ac:dyDescent="0.25">
      <c r="B183" s="1" t="s">
        <v>522</v>
      </c>
      <c r="C183" s="55">
        <v>40</v>
      </c>
      <c r="D183" s="56">
        <v>1</v>
      </c>
      <c r="E183" s="56">
        <v>13</v>
      </c>
      <c r="F183" s="24">
        <v>7</v>
      </c>
      <c r="G183" s="25">
        <v>6</v>
      </c>
      <c r="H183" s="26">
        <v>1</v>
      </c>
      <c r="I183" s="27">
        <v>53910</v>
      </c>
      <c r="J183" s="51" t="s">
        <v>30</v>
      </c>
      <c r="K183" s="57">
        <v>244</v>
      </c>
      <c r="L183" s="5">
        <v>123000</v>
      </c>
      <c r="M183" s="5">
        <v>123000</v>
      </c>
      <c r="N183" s="5"/>
      <c r="O183" s="5"/>
      <c r="P183" s="5"/>
      <c r="Q183" s="5">
        <v>-1728</v>
      </c>
      <c r="R183" s="5">
        <f>SUM(N183:Q183)</f>
        <v>-1728</v>
      </c>
      <c r="S183" s="5">
        <f>SUM(N183:Q183)</f>
        <v>-1728</v>
      </c>
      <c r="T183" s="5">
        <f>L183+R183</f>
        <v>121272</v>
      </c>
      <c r="U183" s="5">
        <f>M183+S183</f>
        <v>121272</v>
      </c>
    </row>
    <row r="184" spans="2:21" ht="63" x14ac:dyDescent="0.25">
      <c r="B184" s="23" t="s">
        <v>599</v>
      </c>
      <c r="C184" s="45">
        <v>40</v>
      </c>
      <c r="D184" s="46">
        <v>1</v>
      </c>
      <c r="E184" s="46">
        <v>13</v>
      </c>
      <c r="F184" s="24">
        <v>10</v>
      </c>
      <c r="G184" s="25">
        <v>0</v>
      </c>
      <c r="H184" s="26">
        <v>0</v>
      </c>
      <c r="I184" s="27">
        <v>0</v>
      </c>
      <c r="J184" s="51" t="s">
        <v>135</v>
      </c>
      <c r="K184" s="45"/>
      <c r="L184" s="5">
        <f t="shared" ref="L184:U188" si="168">L185</f>
        <v>1559200</v>
      </c>
      <c r="M184" s="5">
        <f t="shared" si="168"/>
        <v>1559200</v>
      </c>
      <c r="N184" s="5">
        <f t="shared" si="168"/>
        <v>0</v>
      </c>
      <c r="O184" s="5">
        <f t="shared" si="168"/>
        <v>0</v>
      </c>
      <c r="P184" s="5">
        <f t="shared" si="168"/>
        <v>0</v>
      </c>
      <c r="Q184" s="5">
        <f t="shared" si="168"/>
        <v>0</v>
      </c>
      <c r="R184" s="5">
        <f t="shared" si="168"/>
        <v>0</v>
      </c>
      <c r="S184" s="5">
        <f t="shared" si="168"/>
        <v>0</v>
      </c>
      <c r="T184" s="5">
        <f t="shared" si="168"/>
        <v>1559200</v>
      </c>
      <c r="U184" s="5">
        <f t="shared" si="168"/>
        <v>1559200</v>
      </c>
    </row>
    <row r="185" spans="2:21" x14ac:dyDescent="0.25">
      <c r="B185" s="23" t="s">
        <v>600</v>
      </c>
      <c r="C185" s="45">
        <v>40</v>
      </c>
      <c r="D185" s="46">
        <v>1</v>
      </c>
      <c r="E185" s="46">
        <v>13</v>
      </c>
      <c r="F185" s="24">
        <v>10</v>
      </c>
      <c r="G185" s="25">
        <v>1</v>
      </c>
      <c r="H185" s="26">
        <v>0</v>
      </c>
      <c r="I185" s="27">
        <v>0</v>
      </c>
      <c r="J185" s="51" t="s">
        <v>136</v>
      </c>
      <c r="K185" s="45"/>
      <c r="L185" s="5">
        <f t="shared" si="168"/>
        <v>1559200</v>
      </c>
      <c r="M185" s="5">
        <f t="shared" si="168"/>
        <v>1559200</v>
      </c>
      <c r="N185" s="5">
        <f t="shared" si="168"/>
        <v>0</v>
      </c>
      <c r="O185" s="5">
        <f t="shared" si="168"/>
        <v>0</v>
      </c>
      <c r="P185" s="5">
        <f t="shared" si="168"/>
        <v>0</v>
      </c>
      <c r="Q185" s="5">
        <f t="shared" si="168"/>
        <v>0</v>
      </c>
      <c r="R185" s="5">
        <f t="shared" si="168"/>
        <v>0</v>
      </c>
      <c r="S185" s="5">
        <f t="shared" si="168"/>
        <v>0</v>
      </c>
      <c r="T185" s="5">
        <f t="shared" si="168"/>
        <v>1559200</v>
      </c>
      <c r="U185" s="5">
        <f t="shared" si="168"/>
        <v>1559200</v>
      </c>
    </row>
    <row r="186" spans="2:21" ht="31.5" x14ac:dyDescent="0.25">
      <c r="B186" s="23" t="s">
        <v>612</v>
      </c>
      <c r="C186" s="45">
        <v>40</v>
      </c>
      <c r="D186" s="46">
        <v>1</v>
      </c>
      <c r="E186" s="46">
        <v>13</v>
      </c>
      <c r="F186" s="24">
        <v>10</v>
      </c>
      <c r="G186" s="25">
        <v>1</v>
      </c>
      <c r="H186" s="26">
        <v>3</v>
      </c>
      <c r="I186" s="27">
        <v>0</v>
      </c>
      <c r="J186" s="51" t="s">
        <v>149</v>
      </c>
      <c r="K186" s="45"/>
      <c r="L186" s="5">
        <f t="shared" si="168"/>
        <v>1559200</v>
      </c>
      <c r="M186" s="5">
        <f t="shared" si="168"/>
        <v>1559200</v>
      </c>
      <c r="N186" s="5">
        <f t="shared" si="168"/>
        <v>0</v>
      </c>
      <c r="O186" s="5">
        <f t="shared" si="168"/>
        <v>0</v>
      </c>
      <c r="P186" s="5">
        <f t="shared" si="168"/>
        <v>0</v>
      </c>
      <c r="Q186" s="5">
        <f t="shared" si="168"/>
        <v>0</v>
      </c>
      <c r="R186" s="5">
        <f t="shared" si="168"/>
        <v>0</v>
      </c>
      <c r="S186" s="5">
        <f t="shared" si="168"/>
        <v>0</v>
      </c>
      <c r="T186" s="5">
        <f t="shared" si="168"/>
        <v>1559200</v>
      </c>
      <c r="U186" s="5">
        <f t="shared" si="168"/>
        <v>1559200</v>
      </c>
    </row>
    <row r="187" spans="2:21" x14ac:dyDescent="0.25">
      <c r="B187" s="23" t="s">
        <v>613</v>
      </c>
      <c r="C187" s="45">
        <v>40</v>
      </c>
      <c r="D187" s="46">
        <v>1</v>
      </c>
      <c r="E187" s="46">
        <v>13</v>
      </c>
      <c r="F187" s="24">
        <v>10</v>
      </c>
      <c r="G187" s="25">
        <v>1</v>
      </c>
      <c r="H187" s="26">
        <v>3</v>
      </c>
      <c r="I187" s="27">
        <v>84250</v>
      </c>
      <c r="J187" s="51" t="s">
        <v>150</v>
      </c>
      <c r="K187" s="45"/>
      <c r="L187" s="5">
        <f t="shared" ref="L187:M187" si="169">L188+L192</f>
        <v>1559200</v>
      </c>
      <c r="M187" s="5">
        <f t="shared" si="169"/>
        <v>1559200</v>
      </c>
      <c r="N187" s="5">
        <f t="shared" ref="N187:T187" si="170">N188+N192</f>
        <v>0</v>
      </c>
      <c r="O187" s="5">
        <f t="shared" ref="O187" si="171">O188+O192</f>
        <v>0</v>
      </c>
      <c r="P187" s="5">
        <f t="shared" si="170"/>
        <v>0</v>
      </c>
      <c r="Q187" s="5">
        <f t="shared" si="170"/>
        <v>0</v>
      </c>
      <c r="R187" s="5">
        <f t="shared" si="170"/>
        <v>0</v>
      </c>
      <c r="S187" s="5">
        <f t="shared" si="170"/>
        <v>0</v>
      </c>
      <c r="T187" s="5">
        <f t="shared" si="170"/>
        <v>1559200</v>
      </c>
      <c r="U187" s="5">
        <f t="shared" ref="U187" si="172">U188+U192</f>
        <v>1559200</v>
      </c>
    </row>
    <row r="188" spans="2:21" ht="31.5" x14ac:dyDescent="0.25">
      <c r="B188" s="28" t="s">
        <v>517</v>
      </c>
      <c r="C188" s="45">
        <v>40</v>
      </c>
      <c r="D188" s="46">
        <v>1</v>
      </c>
      <c r="E188" s="46">
        <v>13</v>
      </c>
      <c r="F188" s="24">
        <v>10</v>
      </c>
      <c r="G188" s="25">
        <v>1</v>
      </c>
      <c r="H188" s="26">
        <v>3</v>
      </c>
      <c r="I188" s="27">
        <v>84250</v>
      </c>
      <c r="J188" s="51" t="s">
        <v>150</v>
      </c>
      <c r="K188" s="45">
        <v>100</v>
      </c>
      <c r="L188" s="5">
        <f t="shared" si="168"/>
        <v>1404700</v>
      </c>
      <c r="M188" s="5">
        <f t="shared" si="168"/>
        <v>1404700</v>
      </c>
      <c r="N188" s="5">
        <f t="shared" si="168"/>
        <v>0</v>
      </c>
      <c r="O188" s="5">
        <f t="shared" si="168"/>
        <v>0</v>
      </c>
      <c r="P188" s="5">
        <f t="shared" si="168"/>
        <v>0</v>
      </c>
      <c r="Q188" s="5">
        <f t="shared" si="168"/>
        <v>0</v>
      </c>
      <c r="R188" s="5">
        <f t="shared" si="168"/>
        <v>0</v>
      </c>
      <c r="S188" s="5">
        <f t="shared" si="168"/>
        <v>0</v>
      </c>
      <c r="T188" s="5">
        <f t="shared" si="168"/>
        <v>1404700</v>
      </c>
      <c r="U188" s="5">
        <f t="shared" si="168"/>
        <v>1404700</v>
      </c>
    </row>
    <row r="189" spans="2:21" x14ac:dyDescent="0.25">
      <c r="B189" s="28" t="s">
        <v>518</v>
      </c>
      <c r="C189" s="45">
        <v>40</v>
      </c>
      <c r="D189" s="46">
        <v>1</v>
      </c>
      <c r="E189" s="46">
        <v>13</v>
      </c>
      <c r="F189" s="24">
        <v>10</v>
      </c>
      <c r="G189" s="25">
        <v>1</v>
      </c>
      <c r="H189" s="26">
        <v>3</v>
      </c>
      <c r="I189" s="27">
        <v>84250</v>
      </c>
      <c r="J189" s="51" t="s">
        <v>150</v>
      </c>
      <c r="K189" s="45">
        <v>120</v>
      </c>
      <c r="L189" s="5">
        <f t="shared" ref="L189:M189" si="173">L190+L191</f>
        <v>1404700</v>
      </c>
      <c r="M189" s="5">
        <f t="shared" si="173"/>
        <v>1404700</v>
      </c>
      <c r="N189" s="5">
        <f t="shared" ref="N189:T189" si="174">N190+N191</f>
        <v>0</v>
      </c>
      <c r="O189" s="5">
        <f t="shared" ref="O189" si="175">O190+O191</f>
        <v>0</v>
      </c>
      <c r="P189" s="5">
        <f t="shared" si="174"/>
        <v>0</v>
      </c>
      <c r="Q189" s="5">
        <f t="shared" si="174"/>
        <v>0</v>
      </c>
      <c r="R189" s="5">
        <f t="shared" si="174"/>
        <v>0</v>
      </c>
      <c r="S189" s="5">
        <f t="shared" si="174"/>
        <v>0</v>
      </c>
      <c r="T189" s="5">
        <f t="shared" si="174"/>
        <v>1404700</v>
      </c>
      <c r="U189" s="5">
        <f t="shared" ref="U189" si="176">U190+U191</f>
        <v>1404700</v>
      </c>
    </row>
    <row r="190" spans="2:21" x14ac:dyDescent="0.25">
      <c r="B190" s="28" t="s">
        <v>578</v>
      </c>
      <c r="C190" s="45">
        <v>40</v>
      </c>
      <c r="D190" s="46">
        <v>1</v>
      </c>
      <c r="E190" s="46">
        <v>13</v>
      </c>
      <c r="F190" s="24">
        <v>10</v>
      </c>
      <c r="G190" s="25">
        <v>1</v>
      </c>
      <c r="H190" s="26">
        <v>3</v>
      </c>
      <c r="I190" s="27">
        <v>84250</v>
      </c>
      <c r="J190" s="51" t="s">
        <v>150</v>
      </c>
      <c r="K190" s="45">
        <v>121</v>
      </c>
      <c r="L190" s="5">
        <v>1131000</v>
      </c>
      <c r="M190" s="5">
        <v>1131000</v>
      </c>
      <c r="N190" s="5"/>
      <c r="O190" s="5"/>
      <c r="P190" s="5"/>
      <c r="Q190" s="5"/>
      <c r="R190" s="5">
        <f>SUM(N190:Q190)</f>
        <v>0</v>
      </c>
      <c r="S190" s="5">
        <f>SUM(N190:Q190)</f>
        <v>0</v>
      </c>
      <c r="T190" s="5">
        <f>L190+R190</f>
        <v>1131000</v>
      </c>
      <c r="U190" s="5">
        <f>M190+S190</f>
        <v>1131000</v>
      </c>
    </row>
    <row r="191" spans="2:21" ht="31.5" x14ac:dyDescent="0.25">
      <c r="B191" s="28" t="s">
        <v>579</v>
      </c>
      <c r="C191" s="45">
        <v>40</v>
      </c>
      <c r="D191" s="46">
        <v>1</v>
      </c>
      <c r="E191" s="46">
        <v>13</v>
      </c>
      <c r="F191" s="24">
        <v>10</v>
      </c>
      <c r="G191" s="25">
        <v>1</v>
      </c>
      <c r="H191" s="26">
        <v>3</v>
      </c>
      <c r="I191" s="27">
        <v>84250</v>
      </c>
      <c r="J191" s="51" t="s">
        <v>150</v>
      </c>
      <c r="K191" s="45">
        <v>129</v>
      </c>
      <c r="L191" s="5">
        <v>273700</v>
      </c>
      <c r="M191" s="5">
        <v>273700</v>
      </c>
      <c r="N191" s="5"/>
      <c r="O191" s="5"/>
      <c r="P191" s="5"/>
      <c r="Q191" s="5"/>
      <c r="R191" s="5">
        <f>SUM(N191:Q191)</f>
        <v>0</v>
      </c>
      <c r="S191" s="5">
        <f>SUM(N191:Q191)</f>
        <v>0</v>
      </c>
      <c r="T191" s="5">
        <f>L191+R191</f>
        <v>273700</v>
      </c>
      <c r="U191" s="5">
        <f>M191+S191</f>
        <v>273700</v>
      </c>
    </row>
    <row r="192" spans="2:21" x14ac:dyDescent="0.25">
      <c r="B192" s="28" t="s">
        <v>581</v>
      </c>
      <c r="C192" s="45">
        <v>40</v>
      </c>
      <c r="D192" s="46">
        <v>1</v>
      </c>
      <c r="E192" s="46">
        <v>13</v>
      </c>
      <c r="F192" s="24">
        <v>10</v>
      </c>
      <c r="G192" s="25">
        <v>1</v>
      </c>
      <c r="H192" s="26">
        <v>3</v>
      </c>
      <c r="I192" s="27">
        <v>84250</v>
      </c>
      <c r="J192" s="51" t="s">
        <v>150</v>
      </c>
      <c r="K192" s="45">
        <v>200</v>
      </c>
      <c r="L192" s="5">
        <f t="shared" ref="L192:U192" si="177">L193</f>
        <v>154500</v>
      </c>
      <c r="M192" s="5">
        <f t="shared" si="177"/>
        <v>154500</v>
      </c>
      <c r="N192" s="5">
        <f t="shared" si="177"/>
        <v>0</v>
      </c>
      <c r="O192" s="5">
        <f t="shared" si="177"/>
        <v>0</v>
      </c>
      <c r="P192" s="5">
        <f t="shared" si="177"/>
        <v>0</v>
      </c>
      <c r="Q192" s="5">
        <f t="shared" si="177"/>
        <v>0</v>
      </c>
      <c r="R192" s="5">
        <f t="shared" si="177"/>
        <v>0</v>
      </c>
      <c r="S192" s="5">
        <f t="shared" si="177"/>
        <v>0</v>
      </c>
      <c r="T192" s="5">
        <f t="shared" si="177"/>
        <v>154500</v>
      </c>
      <c r="U192" s="5">
        <f t="shared" si="177"/>
        <v>154500</v>
      </c>
    </row>
    <row r="193" spans="2:21" x14ac:dyDescent="0.25">
      <c r="B193" s="28" t="s">
        <v>521</v>
      </c>
      <c r="C193" s="45">
        <v>40</v>
      </c>
      <c r="D193" s="46">
        <v>1</v>
      </c>
      <c r="E193" s="46">
        <v>13</v>
      </c>
      <c r="F193" s="24">
        <v>10</v>
      </c>
      <c r="G193" s="25">
        <v>1</v>
      </c>
      <c r="H193" s="26">
        <v>3</v>
      </c>
      <c r="I193" s="27">
        <v>84250</v>
      </c>
      <c r="J193" s="51" t="s">
        <v>150</v>
      </c>
      <c r="K193" s="45">
        <v>240</v>
      </c>
      <c r="L193" s="5">
        <f t="shared" ref="L193:M193" si="178">L194+L195</f>
        <v>154500</v>
      </c>
      <c r="M193" s="5">
        <f t="shared" si="178"/>
        <v>154500</v>
      </c>
      <c r="N193" s="5">
        <f t="shared" ref="N193:T193" si="179">N194+N195</f>
        <v>0</v>
      </c>
      <c r="O193" s="5">
        <f t="shared" ref="O193" si="180">O194+O195</f>
        <v>0</v>
      </c>
      <c r="P193" s="5">
        <f t="shared" si="179"/>
        <v>0</v>
      </c>
      <c r="Q193" s="5">
        <f t="shared" si="179"/>
        <v>0</v>
      </c>
      <c r="R193" s="5">
        <f t="shared" si="179"/>
        <v>0</v>
      </c>
      <c r="S193" s="5">
        <f t="shared" si="179"/>
        <v>0</v>
      </c>
      <c r="T193" s="5">
        <f t="shared" si="179"/>
        <v>154500</v>
      </c>
      <c r="U193" s="5">
        <f t="shared" ref="U193" si="181">U194+U195</f>
        <v>154500</v>
      </c>
    </row>
    <row r="194" spans="2:21" x14ac:dyDescent="0.25">
      <c r="B194" s="28" t="s">
        <v>582</v>
      </c>
      <c r="C194" s="45">
        <v>40</v>
      </c>
      <c r="D194" s="46">
        <v>1</v>
      </c>
      <c r="E194" s="46">
        <v>13</v>
      </c>
      <c r="F194" s="24">
        <v>10</v>
      </c>
      <c r="G194" s="25">
        <v>1</v>
      </c>
      <c r="H194" s="26">
        <v>3</v>
      </c>
      <c r="I194" s="27">
        <v>84250</v>
      </c>
      <c r="J194" s="51" t="s">
        <v>150</v>
      </c>
      <c r="K194" s="45">
        <v>242</v>
      </c>
      <c r="L194" s="5">
        <v>13000</v>
      </c>
      <c r="M194" s="5">
        <v>13000</v>
      </c>
      <c r="N194" s="5"/>
      <c r="O194" s="5"/>
      <c r="P194" s="5"/>
      <c r="Q194" s="5"/>
      <c r="R194" s="5">
        <f>SUM(N194:Q194)</f>
        <v>0</v>
      </c>
      <c r="S194" s="5">
        <f>SUM(N194:Q194)</f>
        <v>0</v>
      </c>
      <c r="T194" s="5">
        <f>L194+R194</f>
        <v>13000</v>
      </c>
      <c r="U194" s="5">
        <f>M194+S194</f>
        <v>13000</v>
      </c>
    </row>
    <row r="195" spans="2:21" x14ac:dyDescent="0.25">
      <c r="B195" s="28" t="s">
        <v>522</v>
      </c>
      <c r="C195" s="45">
        <v>40</v>
      </c>
      <c r="D195" s="46">
        <v>1</v>
      </c>
      <c r="E195" s="46">
        <v>13</v>
      </c>
      <c r="F195" s="24">
        <v>10</v>
      </c>
      <c r="G195" s="25">
        <v>1</v>
      </c>
      <c r="H195" s="26">
        <v>3</v>
      </c>
      <c r="I195" s="27">
        <v>84250</v>
      </c>
      <c r="J195" s="51" t="s">
        <v>150</v>
      </c>
      <c r="K195" s="45">
        <v>244</v>
      </c>
      <c r="L195" s="5">
        <v>141500</v>
      </c>
      <c r="M195" s="5">
        <v>141500</v>
      </c>
      <c r="N195" s="5"/>
      <c r="O195" s="5"/>
      <c r="P195" s="5"/>
      <c r="Q195" s="5"/>
      <c r="R195" s="5">
        <f>SUM(N195:Q195)</f>
        <v>0</v>
      </c>
      <c r="S195" s="5">
        <f>SUM(N195:Q195)</f>
        <v>0</v>
      </c>
      <c r="T195" s="5">
        <f>L195+R195</f>
        <v>141500</v>
      </c>
      <c r="U195" s="5">
        <f>M195+S195</f>
        <v>141500</v>
      </c>
    </row>
    <row r="196" spans="2:21" ht="31.5" x14ac:dyDescent="0.25">
      <c r="B196" s="23" t="s">
        <v>614</v>
      </c>
      <c r="C196" s="45">
        <v>40</v>
      </c>
      <c r="D196" s="46">
        <v>1</v>
      </c>
      <c r="E196" s="46">
        <v>13</v>
      </c>
      <c r="F196" s="24">
        <v>18</v>
      </c>
      <c r="G196" s="25">
        <v>0</v>
      </c>
      <c r="H196" s="26">
        <v>0</v>
      </c>
      <c r="I196" s="27">
        <v>0</v>
      </c>
      <c r="J196" s="51" t="s">
        <v>151</v>
      </c>
      <c r="K196" s="45"/>
      <c r="L196" s="5">
        <f t="shared" ref="L196:U196" si="182">L197+L206+L212</f>
        <v>18849400</v>
      </c>
      <c r="M196" s="5">
        <f t="shared" si="182"/>
        <v>0</v>
      </c>
      <c r="N196" s="5">
        <f t="shared" si="182"/>
        <v>0</v>
      </c>
      <c r="O196" s="5">
        <f t="shared" ref="O196" si="183">O197+O206+O212</f>
        <v>5100000</v>
      </c>
      <c r="P196" s="5">
        <f t="shared" si="182"/>
        <v>0</v>
      </c>
      <c r="Q196" s="5">
        <f t="shared" si="182"/>
        <v>2199000</v>
      </c>
      <c r="R196" s="5">
        <f t="shared" si="182"/>
        <v>7299000</v>
      </c>
      <c r="S196" s="5">
        <f t="shared" si="182"/>
        <v>0</v>
      </c>
      <c r="T196" s="5">
        <f t="shared" si="182"/>
        <v>26148400</v>
      </c>
      <c r="U196" s="5">
        <f t="shared" si="182"/>
        <v>0</v>
      </c>
    </row>
    <row r="197" spans="2:21" x14ac:dyDescent="0.25">
      <c r="B197" s="23" t="s">
        <v>615</v>
      </c>
      <c r="C197" s="45">
        <v>40</v>
      </c>
      <c r="D197" s="46">
        <v>1</v>
      </c>
      <c r="E197" s="46">
        <v>13</v>
      </c>
      <c r="F197" s="24">
        <v>18</v>
      </c>
      <c r="G197" s="25">
        <v>0</v>
      </c>
      <c r="H197" s="26">
        <v>1</v>
      </c>
      <c r="I197" s="27">
        <v>0</v>
      </c>
      <c r="J197" s="51" t="s">
        <v>152</v>
      </c>
      <c r="K197" s="45"/>
      <c r="L197" s="5">
        <f t="shared" ref="L197:U197" si="184">L198</f>
        <v>3557900</v>
      </c>
      <c r="M197" s="5">
        <f t="shared" si="184"/>
        <v>0</v>
      </c>
      <c r="N197" s="5">
        <f t="shared" si="184"/>
        <v>0</v>
      </c>
      <c r="O197" s="5">
        <f t="shared" si="184"/>
        <v>0</v>
      </c>
      <c r="P197" s="5">
        <f t="shared" si="184"/>
        <v>0</v>
      </c>
      <c r="Q197" s="5">
        <f t="shared" si="184"/>
        <v>83400</v>
      </c>
      <c r="R197" s="5">
        <f t="shared" si="184"/>
        <v>83400</v>
      </c>
      <c r="S197" s="5">
        <f t="shared" si="184"/>
        <v>0</v>
      </c>
      <c r="T197" s="5">
        <f t="shared" si="184"/>
        <v>3641300</v>
      </c>
      <c r="U197" s="5">
        <f t="shared" si="184"/>
        <v>0</v>
      </c>
    </row>
    <row r="198" spans="2:21" x14ac:dyDescent="0.25">
      <c r="B198" s="23" t="s">
        <v>587</v>
      </c>
      <c r="C198" s="45">
        <v>40</v>
      </c>
      <c r="D198" s="46">
        <v>1</v>
      </c>
      <c r="E198" s="46">
        <v>13</v>
      </c>
      <c r="F198" s="24">
        <v>18</v>
      </c>
      <c r="G198" s="25">
        <v>0</v>
      </c>
      <c r="H198" s="26">
        <v>1</v>
      </c>
      <c r="I198" s="27">
        <v>99990</v>
      </c>
      <c r="J198" s="51" t="s">
        <v>153</v>
      </c>
      <c r="K198" s="45"/>
      <c r="L198" s="5">
        <f t="shared" ref="L198:M198" si="185">L199+L203</f>
        <v>3557900</v>
      </c>
      <c r="M198" s="5">
        <f t="shared" si="185"/>
        <v>0</v>
      </c>
      <c r="N198" s="5">
        <f t="shared" ref="N198:U198" si="186">N199+N203</f>
        <v>0</v>
      </c>
      <c r="O198" s="5">
        <f t="shared" ref="O198" si="187">O199+O203</f>
        <v>0</v>
      </c>
      <c r="P198" s="5">
        <f t="shared" si="186"/>
        <v>0</v>
      </c>
      <c r="Q198" s="5">
        <f t="shared" si="186"/>
        <v>83400</v>
      </c>
      <c r="R198" s="5">
        <f t="shared" si="186"/>
        <v>83400</v>
      </c>
      <c r="S198" s="5">
        <f t="shared" si="186"/>
        <v>0</v>
      </c>
      <c r="T198" s="5">
        <f t="shared" si="186"/>
        <v>3641300</v>
      </c>
      <c r="U198" s="5">
        <f t="shared" si="186"/>
        <v>0</v>
      </c>
    </row>
    <row r="199" spans="2:21" x14ac:dyDescent="0.25">
      <c r="B199" s="23" t="s">
        <v>581</v>
      </c>
      <c r="C199" s="45">
        <v>40</v>
      </c>
      <c r="D199" s="46">
        <v>1</v>
      </c>
      <c r="E199" s="46">
        <v>13</v>
      </c>
      <c r="F199" s="24">
        <v>18</v>
      </c>
      <c r="G199" s="25">
        <v>0</v>
      </c>
      <c r="H199" s="26">
        <v>1</v>
      </c>
      <c r="I199" s="27">
        <v>99990</v>
      </c>
      <c r="J199" s="51" t="s">
        <v>153</v>
      </c>
      <c r="K199" s="45">
        <v>200</v>
      </c>
      <c r="L199" s="5">
        <f t="shared" ref="L199:U199" si="188">L200</f>
        <v>3157900</v>
      </c>
      <c r="M199" s="5">
        <f t="shared" si="188"/>
        <v>0</v>
      </c>
      <c r="N199" s="5">
        <f t="shared" si="188"/>
        <v>0</v>
      </c>
      <c r="O199" s="5">
        <f t="shared" si="188"/>
        <v>0</v>
      </c>
      <c r="P199" s="5">
        <f t="shared" si="188"/>
        <v>0</v>
      </c>
      <c r="Q199" s="5">
        <f t="shared" si="188"/>
        <v>483400</v>
      </c>
      <c r="R199" s="5">
        <f t="shared" si="188"/>
        <v>483400</v>
      </c>
      <c r="S199" s="5">
        <f t="shared" si="188"/>
        <v>0</v>
      </c>
      <c r="T199" s="5">
        <f t="shared" si="188"/>
        <v>3641300</v>
      </c>
      <c r="U199" s="5">
        <f t="shared" si="188"/>
        <v>0</v>
      </c>
    </row>
    <row r="200" spans="2:21" x14ac:dyDescent="0.25">
      <c r="B200" s="23" t="s">
        <v>521</v>
      </c>
      <c r="C200" s="45">
        <v>40</v>
      </c>
      <c r="D200" s="46">
        <v>1</v>
      </c>
      <c r="E200" s="46">
        <v>13</v>
      </c>
      <c r="F200" s="24">
        <v>18</v>
      </c>
      <c r="G200" s="25">
        <v>0</v>
      </c>
      <c r="H200" s="26">
        <v>1</v>
      </c>
      <c r="I200" s="27">
        <v>99990</v>
      </c>
      <c r="J200" s="51" t="s">
        <v>153</v>
      </c>
      <c r="K200" s="45">
        <v>240</v>
      </c>
      <c r="L200" s="5">
        <f>SUM(L201:L202)</f>
        <v>3157900</v>
      </c>
      <c r="M200" s="5">
        <f t="shared" ref="M200:U200" si="189">SUM(M201:M202)</f>
        <v>0</v>
      </c>
      <c r="N200" s="5">
        <f t="shared" si="189"/>
        <v>0</v>
      </c>
      <c r="O200" s="5">
        <f t="shared" ref="O200" si="190">SUM(O201:O202)</f>
        <v>0</v>
      </c>
      <c r="P200" s="5">
        <f t="shared" si="189"/>
        <v>0</v>
      </c>
      <c r="Q200" s="5">
        <f t="shared" si="189"/>
        <v>483400</v>
      </c>
      <c r="R200" s="5">
        <f t="shared" si="189"/>
        <v>483400</v>
      </c>
      <c r="S200" s="5">
        <f t="shared" si="189"/>
        <v>0</v>
      </c>
      <c r="T200" s="5">
        <f t="shared" si="189"/>
        <v>3641300</v>
      </c>
      <c r="U200" s="5">
        <f t="shared" si="189"/>
        <v>0</v>
      </c>
    </row>
    <row r="201" spans="2:21" x14ac:dyDescent="0.25">
      <c r="B201" s="28" t="s">
        <v>582</v>
      </c>
      <c r="C201" s="45">
        <v>40</v>
      </c>
      <c r="D201" s="46">
        <v>1</v>
      </c>
      <c r="E201" s="46">
        <v>13</v>
      </c>
      <c r="F201" s="24">
        <v>18</v>
      </c>
      <c r="G201" s="25">
        <v>0</v>
      </c>
      <c r="H201" s="26">
        <v>1</v>
      </c>
      <c r="I201" s="27">
        <v>99990</v>
      </c>
      <c r="J201" s="51" t="s">
        <v>153</v>
      </c>
      <c r="K201" s="45">
        <v>242</v>
      </c>
      <c r="L201" s="5">
        <v>0</v>
      </c>
      <c r="M201" s="5"/>
      <c r="N201" s="5"/>
      <c r="O201" s="5"/>
      <c r="P201" s="5"/>
      <c r="Q201" s="5">
        <v>40000</v>
      </c>
      <c r="R201" s="5">
        <f>SUM(N201:Q201)</f>
        <v>40000</v>
      </c>
      <c r="S201" s="5"/>
      <c r="T201" s="5">
        <f>L201+R201</f>
        <v>40000</v>
      </c>
      <c r="U201" s="5"/>
    </row>
    <row r="202" spans="2:21" x14ac:dyDescent="0.25">
      <c r="B202" s="21" t="s">
        <v>522</v>
      </c>
      <c r="C202" s="45">
        <v>40</v>
      </c>
      <c r="D202" s="46">
        <v>1</v>
      </c>
      <c r="E202" s="46">
        <v>13</v>
      </c>
      <c r="F202" s="24">
        <v>18</v>
      </c>
      <c r="G202" s="25">
        <v>0</v>
      </c>
      <c r="H202" s="26">
        <v>1</v>
      </c>
      <c r="I202" s="27">
        <v>99990</v>
      </c>
      <c r="J202" s="51" t="s">
        <v>153</v>
      </c>
      <c r="K202" s="45">
        <v>244</v>
      </c>
      <c r="L202" s="5">
        <v>3157900</v>
      </c>
      <c r="M202" s="5"/>
      <c r="N202" s="5"/>
      <c r="O202" s="5"/>
      <c r="P202" s="5"/>
      <c r="Q202" s="5">
        <v>443400</v>
      </c>
      <c r="R202" s="5">
        <f>SUM(N202:Q202)</f>
        <v>443400</v>
      </c>
      <c r="S202" s="5"/>
      <c r="T202" s="5">
        <f>L202+R202</f>
        <v>3601300</v>
      </c>
      <c r="U202" s="5"/>
    </row>
    <row r="203" spans="2:21" x14ac:dyDescent="0.25">
      <c r="B203" s="1" t="s">
        <v>513</v>
      </c>
      <c r="C203" s="45">
        <v>40</v>
      </c>
      <c r="D203" s="46">
        <v>1</v>
      </c>
      <c r="E203" s="46">
        <v>13</v>
      </c>
      <c r="F203" s="24">
        <v>18</v>
      </c>
      <c r="G203" s="25">
        <v>0</v>
      </c>
      <c r="H203" s="26">
        <v>1</v>
      </c>
      <c r="I203" s="27">
        <v>99990</v>
      </c>
      <c r="J203" s="51" t="s">
        <v>153</v>
      </c>
      <c r="K203" s="57">
        <v>800</v>
      </c>
      <c r="L203" s="5">
        <f t="shared" ref="L203:U204" si="191">L204</f>
        <v>400000</v>
      </c>
      <c r="M203" s="5">
        <f t="shared" si="191"/>
        <v>0</v>
      </c>
      <c r="N203" s="5">
        <f t="shared" si="191"/>
        <v>0</v>
      </c>
      <c r="O203" s="5">
        <f t="shared" si="191"/>
        <v>0</v>
      </c>
      <c r="P203" s="5">
        <f t="shared" si="191"/>
        <v>0</v>
      </c>
      <c r="Q203" s="5">
        <f t="shared" si="191"/>
        <v>-400000</v>
      </c>
      <c r="R203" s="5">
        <f t="shared" si="191"/>
        <v>-400000</v>
      </c>
      <c r="S203" s="5">
        <f t="shared" si="191"/>
        <v>0</v>
      </c>
      <c r="T203" s="5">
        <f t="shared" si="191"/>
        <v>0</v>
      </c>
      <c r="U203" s="5">
        <f t="shared" si="191"/>
        <v>0</v>
      </c>
    </row>
    <row r="204" spans="2:21" x14ac:dyDescent="0.25">
      <c r="B204" s="1" t="s">
        <v>514</v>
      </c>
      <c r="C204" s="45">
        <v>40</v>
      </c>
      <c r="D204" s="46">
        <v>1</v>
      </c>
      <c r="E204" s="46">
        <v>13</v>
      </c>
      <c r="F204" s="24">
        <v>18</v>
      </c>
      <c r="G204" s="25">
        <v>0</v>
      </c>
      <c r="H204" s="26">
        <v>1</v>
      </c>
      <c r="I204" s="27">
        <v>99990</v>
      </c>
      <c r="J204" s="51" t="s">
        <v>153</v>
      </c>
      <c r="K204" s="57">
        <v>850</v>
      </c>
      <c r="L204" s="5">
        <f t="shared" si="191"/>
        <v>400000</v>
      </c>
      <c r="M204" s="5">
        <f t="shared" si="191"/>
        <v>0</v>
      </c>
      <c r="N204" s="5">
        <f t="shared" si="191"/>
        <v>0</v>
      </c>
      <c r="O204" s="5">
        <f t="shared" si="191"/>
        <v>0</v>
      </c>
      <c r="P204" s="5">
        <f t="shared" si="191"/>
        <v>0</v>
      </c>
      <c r="Q204" s="5">
        <f t="shared" si="191"/>
        <v>-400000</v>
      </c>
      <c r="R204" s="5">
        <f t="shared" si="191"/>
        <v>-400000</v>
      </c>
      <c r="S204" s="5">
        <f t="shared" si="191"/>
        <v>0</v>
      </c>
      <c r="T204" s="5">
        <f t="shared" si="191"/>
        <v>0</v>
      </c>
      <c r="U204" s="5">
        <f t="shared" si="191"/>
        <v>0</v>
      </c>
    </row>
    <row r="205" spans="2:21" x14ac:dyDescent="0.25">
      <c r="B205" s="1" t="s">
        <v>497</v>
      </c>
      <c r="C205" s="45">
        <v>40</v>
      </c>
      <c r="D205" s="46">
        <v>1</v>
      </c>
      <c r="E205" s="46">
        <v>13</v>
      </c>
      <c r="F205" s="24">
        <v>18</v>
      </c>
      <c r="G205" s="25">
        <v>0</v>
      </c>
      <c r="H205" s="26">
        <v>1</v>
      </c>
      <c r="I205" s="27">
        <v>99990</v>
      </c>
      <c r="J205" s="51" t="s">
        <v>153</v>
      </c>
      <c r="K205" s="57">
        <v>852</v>
      </c>
      <c r="L205" s="5">
        <v>400000</v>
      </c>
      <c r="M205" s="5"/>
      <c r="N205" s="5"/>
      <c r="O205" s="5"/>
      <c r="P205" s="5"/>
      <c r="Q205" s="5">
        <v>-400000</v>
      </c>
      <c r="R205" s="5">
        <f>SUM(N205:Q205)</f>
        <v>-400000</v>
      </c>
      <c r="S205" s="5"/>
      <c r="T205" s="5">
        <f>L205+R205</f>
        <v>0</v>
      </c>
      <c r="U205" s="5"/>
    </row>
    <row r="206" spans="2:21" x14ac:dyDescent="0.25">
      <c r="B206" s="23" t="s">
        <v>616</v>
      </c>
      <c r="C206" s="45">
        <v>40</v>
      </c>
      <c r="D206" s="46">
        <v>1</v>
      </c>
      <c r="E206" s="46">
        <v>13</v>
      </c>
      <c r="F206" s="24">
        <v>18</v>
      </c>
      <c r="G206" s="25">
        <v>0</v>
      </c>
      <c r="H206" s="26">
        <v>2</v>
      </c>
      <c r="I206" s="27">
        <v>0</v>
      </c>
      <c r="J206" s="51" t="s">
        <v>154</v>
      </c>
      <c r="K206" s="45"/>
      <c r="L206" s="5">
        <f t="shared" ref="L206:U207" si="192">L207</f>
        <v>14362500</v>
      </c>
      <c r="M206" s="5">
        <f t="shared" si="192"/>
        <v>0</v>
      </c>
      <c r="N206" s="5">
        <f t="shared" si="192"/>
        <v>0</v>
      </c>
      <c r="O206" s="5">
        <f t="shared" si="192"/>
        <v>0</v>
      </c>
      <c r="P206" s="5">
        <f t="shared" si="192"/>
        <v>0</v>
      </c>
      <c r="Q206" s="5">
        <f t="shared" si="192"/>
        <v>2115600</v>
      </c>
      <c r="R206" s="5">
        <f t="shared" si="192"/>
        <v>2115600</v>
      </c>
      <c r="S206" s="5">
        <f t="shared" si="192"/>
        <v>0</v>
      </c>
      <c r="T206" s="5">
        <f t="shared" si="192"/>
        <v>16478100</v>
      </c>
      <c r="U206" s="5">
        <f t="shared" si="192"/>
        <v>0</v>
      </c>
    </row>
    <row r="207" spans="2:21" x14ac:dyDescent="0.25">
      <c r="B207" s="23" t="s">
        <v>587</v>
      </c>
      <c r="C207" s="45">
        <v>40</v>
      </c>
      <c r="D207" s="46">
        <v>1</v>
      </c>
      <c r="E207" s="46">
        <v>13</v>
      </c>
      <c r="F207" s="24">
        <v>18</v>
      </c>
      <c r="G207" s="25">
        <v>0</v>
      </c>
      <c r="H207" s="26">
        <v>2</v>
      </c>
      <c r="I207" s="27">
        <v>99990</v>
      </c>
      <c r="J207" s="51" t="s">
        <v>155</v>
      </c>
      <c r="K207" s="45"/>
      <c r="L207" s="5">
        <f t="shared" si="192"/>
        <v>14362500</v>
      </c>
      <c r="M207" s="5">
        <f t="shared" si="192"/>
        <v>0</v>
      </c>
      <c r="N207" s="5">
        <f t="shared" si="192"/>
        <v>0</v>
      </c>
      <c r="O207" s="5">
        <f t="shared" si="192"/>
        <v>0</v>
      </c>
      <c r="P207" s="5">
        <f t="shared" si="192"/>
        <v>0</v>
      </c>
      <c r="Q207" s="5">
        <f t="shared" si="192"/>
        <v>2115600</v>
      </c>
      <c r="R207" s="5">
        <f t="shared" si="192"/>
        <v>2115600</v>
      </c>
      <c r="S207" s="5">
        <f t="shared" si="192"/>
        <v>0</v>
      </c>
      <c r="T207" s="5">
        <f t="shared" si="192"/>
        <v>16478100</v>
      </c>
      <c r="U207" s="5">
        <f t="shared" si="192"/>
        <v>0</v>
      </c>
    </row>
    <row r="208" spans="2:21" x14ac:dyDescent="0.25">
      <c r="B208" s="23" t="s">
        <v>581</v>
      </c>
      <c r="C208" s="45">
        <v>40</v>
      </c>
      <c r="D208" s="46">
        <v>1</v>
      </c>
      <c r="E208" s="46">
        <v>13</v>
      </c>
      <c r="F208" s="24">
        <v>18</v>
      </c>
      <c r="G208" s="25">
        <v>0</v>
      </c>
      <c r="H208" s="26">
        <v>2</v>
      </c>
      <c r="I208" s="27">
        <v>99990</v>
      </c>
      <c r="J208" s="51" t="s">
        <v>155</v>
      </c>
      <c r="K208" s="45">
        <v>200</v>
      </c>
      <c r="L208" s="5">
        <f t="shared" ref="L208:U208" si="193">L209</f>
        <v>14362500</v>
      </c>
      <c r="M208" s="5">
        <f t="shared" si="193"/>
        <v>0</v>
      </c>
      <c r="N208" s="5">
        <f t="shared" si="193"/>
        <v>0</v>
      </c>
      <c r="O208" s="5">
        <f t="shared" si="193"/>
        <v>0</v>
      </c>
      <c r="P208" s="5">
        <f t="shared" si="193"/>
        <v>0</v>
      </c>
      <c r="Q208" s="5">
        <f t="shared" si="193"/>
        <v>2115600</v>
      </c>
      <c r="R208" s="5">
        <f t="shared" si="193"/>
        <v>2115600</v>
      </c>
      <c r="S208" s="5">
        <f t="shared" si="193"/>
        <v>0</v>
      </c>
      <c r="T208" s="5">
        <f t="shared" si="193"/>
        <v>16478100</v>
      </c>
      <c r="U208" s="5">
        <f t="shared" si="193"/>
        <v>0</v>
      </c>
    </row>
    <row r="209" spans="2:21" x14ac:dyDescent="0.25">
      <c r="B209" s="23" t="s">
        <v>521</v>
      </c>
      <c r="C209" s="45">
        <v>40</v>
      </c>
      <c r="D209" s="46">
        <v>1</v>
      </c>
      <c r="E209" s="46">
        <v>13</v>
      </c>
      <c r="F209" s="24">
        <v>18</v>
      </c>
      <c r="G209" s="25">
        <v>0</v>
      </c>
      <c r="H209" s="26">
        <v>2</v>
      </c>
      <c r="I209" s="27">
        <v>99990</v>
      </c>
      <c r="J209" s="51" t="s">
        <v>155</v>
      </c>
      <c r="K209" s="45">
        <v>240</v>
      </c>
      <c r="L209" s="5">
        <f t="shared" ref="L209:M209" si="194">L211+L210</f>
        <v>14362500</v>
      </c>
      <c r="M209" s="5">
        <f t="shared" si="194"/>
        <v>0</v>
      </c>
      <c r="N209" s="5">
        <f t="shared" ref="N209:T209" si="195">N211+N210</f>
        <v>0</v>
      </c>
      <c r="O209" s="5">
        <f t="shared" ref="O209" si="196">O211+O210</f>
        <v>0</v>
      </c>
      <c r="P209" s="5">
        <f t="shared" si="195"/>
        <v>0</v>
      </c>
      <c r="Q209" s="5">
        <f t="shared" si="195"/>
        <v>2115600</v>
      </c>
      <c r="R209" s="5">
        <f t="shared" si="195"/>
        <v>2115600</v>
      </c>
      <c r="S209" s="5">
        <f t="shared" si="195"/>
        <v>0</v>
      </c>
      <c r="T209" s="5">
        <f t="shared" si="195"/>
        <v>16478100</v>
      </c>
      <c r="U209" s="5">
        <f t="shared" ref="U209" si="197">U211+U210</f>
        <v>0</v>
      </c>
    </row>
    <row r="210" spans="2:21" x14ac:dyDescent="0.25">
      <c r="B210" s="28" t="s">
        <v>530</v>
      </c>
      <c r="C210" s="45">
        <v>40</v>
      </c>
      <c r="D210" s="46">
        <v>1</v>
      </c>
      <c r="E210" s="46">
        <v>13</v>
      </c>
      <c r="F210" s="24">
        <v>18</v>
      </c>
      <c r="G210" s="25">
        <v>0</v>
      </c>
      <c r="H210" s="26">
        <v>2</v>
      </c>
      <c r="I210" s="27">
        <v>99990</v>
      </c>
      <c r="J210" s="51" t="s">
        <v>155</v>
      </c>
      <c r="K210" s="45">
        <v>243</v>
      </c>
      <c r="L210" s="5">
        <v>6465618</v>
      </c>
      <c r="M210" s="5"/>
      <c r="N210" s="5"/>
      <c r="O210" s="5"/>
      <c r="P210" s="5"/>
      <c r="Q210" s="5"/>
      <c r="R210" s="5">
        <f>SUM(N210:Q210)</f>
        <v>0</v>
      </c>
      <c r="S210" s="5"/>
      <c r="T210" s="5">
        <f>L210+R210</f>
        <v>6465618</v>
      </c>
      <c r="U210" s="5"/>
    </row>
    <row r="211" spans="2:21" x14ac:dyDescent="0.25">
      <c r="B211" s="21" t="s">
        <v>522</v>
      </c>
      <c r="C211" s="45">
        <v>40</v>
      </c>
      <c r="D211" s="46">
        <v>1</v>
      </c>
      <c r="E211" s="46">
        <v>13</v>
      </c>
      <c r="F211" s="24">
        <v>18</v>
      </c>
      <c r="G211" s="25">
        <v>0</v>
      </c>
      <c r="H211" s="26">
        <v>2</v>
      </c>
      <c r="I211" s="27">
        <v>99990</v>
      </c>
      <c r="J211" s="51" t="s">
        <v>155</v>
      </c>
      <c r="K211" s="45">
        <v>244</v>
      </c>
      <c r="L211" s="5">
        <v>7896882</v>
      </c>
      <c r="M211" s="5"/>
      <c r="N211" s="5"/>
      <c r="O211" s="5"/>
      <c r="P211" s="5"/>
      <c r="Q211" s="5">
        <v>2115600</v>
      </c>
      <c r="R211" s="5">
        <f>SUM(N211:Q211)</f>
        <v>2115600</v>
      </c>
      <c r="S211" s="5"/>
      <c r="T211" s="5">
        <f>L211+R211</f>
        <v>10012482</v>
      </c>
      <c r="U211" s="5"/>
    </row>
    <row r="212" spans="2:21" x14ac:dyDescent="0.25">
      <c r="B212" s="23" t="s">
        <v>617</v>
      </c>
      <c r="C212" s="45">
        <v>40</v>
      </c>
      <c r="D212" s="46">
        <v>1</v>
      </c>
      <c r="E212" s="46">
        <v>13</v>
      </c>
      <c r="F212" s="24">
        <v>18</v>
      </c>
      <c r="G212" s="25">
        <v>0</v>
      </c>
      <c r="H212" s="26">
        <v>6</v>
      </c>
      <c r="I212" s="27">
        <v>0</v>
      </c>
      <c r="J212" s="51" t="s">
        <v>156</v>
      </c>
      <c r="K212" s="45"/>
      <c r="L212" s="5">
        <f t="shared" ref="L212:U212" si="198">L213</f>
        <v>929000</v>
      </c>
      <c r="M212" s="5">
        <f t="shared" si="198"/>
        <v>0</v>
      </c>
      <c r="N212" s="5">
        <f t="shared" si="198"/>
        <v>0</v>
      </c>
      <c r="O212" s="5">
        <f t="shared" si="198"/>
        <v>5100000</v>
      </c>
      <c r="P212" s="5">
        <f t="shared" si="198"/>
        <v>0</v>
      </c>
      <c r="Q212" s="5">
        <f t="shared" si="198"/>
        <v>0</v>
      </c>
      <c r="R212" s="5">
        <f t="shared" si="198"/>
        <v>5100000</v>
      </c>
      <c r="S212" s="5">
        <f t="shared" si="198"/>
        <v>0</v>
      </c>
      <c r="T212" s="5">
        <f t="shared" si="198"/>
        <v>6029000</v>
      </c>
      <c r="U212" s="5">
        <f t="shared" si="198"/>
        <v>0</v>
      </c>
    </row>
    <row r="213" spans="2:21" x14ac:dyDescent="0.25">
      <c r="B213" s="23" t="s">
        <v>587</v>
      </c>
      <c r="C213" s="45">
        <v>40</v>
      </c>
      <c r="D213" s="46">
        <v>1</v>
      </c>
      <c r="E213" s="46">
        <v>13</v>
      </c>
      <c r="F213" s="24">
        <v>18</v>
      </c>
      <c r="G213" s="25">
        <v>0</v>
      </c>
      <c r="H213" s="26">
        <v>6</v>
      </c>
      <c r="I213" s="27">
        <v>99990</v>
      </c>
      <c r="J213" s="51" t="s">
        <v>157</v>
      </c>
      <c r="K213" s="45"/>
      <c r="L213" s="5">
        <f t="shared" ref="L213:U215" si="199">L214</f>
        <v>929000</v>
      </c>
      <c r="M213" s="5">
        <f t="shared" si="199"/>
        <v>0</v>
      </c>
      <c r="N213" s="5">
        <f t="shared" si="199"/>
        <v>0</v>
      </c>
      <c r="O213" s="5">
        <f t="shared" si="199"/>
        <v>5100000</v>
      </c>
      <c r="P213" s="5">
        <f t="shared" si="199"/>
        <v>0</v>
      </c>
      <c r="Q213" s="5">
        <f t="shared" si="199"/>
        <v>0</v>
      </c>
      <c r="R213" s="5">
        <f t="shared" si="199"/>
        <v>5100000</v>
      </c>
      <c r="S213" s="5">
        <f t="shared" si="199"/>
        <v>0</v>
      </c>
      <c r="T213" s="5">
        <f t="shared" si="199"/>
        <v>6029000</v>
      </c>
      <c r="U213" s="5">
        <f t="shared" si="199"/>
        <v>0</v>
      </c>
    </row>
    <row r="214" spans="2:21" x14ac:dyDescent="0.25">
      <c r="B214" s="23" t="s">
        <v>581</v>
      </c>
      <c r="C214" s="45">
        <v>40</v>
      </c>
      <c r="D214" s="46">
        <v>1</v>
      </c>
      <c r="E214" s="46">
        <v>13</v>
      </c>
      <c r="F214" s="24">
        <v>18</v>
      </c>
      <c r="G214" s="25">
        <v>0</v>
      </c>
      <c r="H214" s="26">
        <v>6</v>
      </c>
      <c r="I214" s="27">
        <v>99990</v>
      </c>
      <c r="J214" s="51" t="s">
        <v>157</v>
      </c>
      <c r="K214" s="45">
        <v>200</v>
      </c>
      <c r="L214" s="5">
        <f t="shared" si="199"/>
        <v>929000</v>
      </c>
      <c r="M214" s="5">
        <f t="shared" si="199"/>
        <v>0</v>
      </c>
      <c r="N214" s="5">
        <f t="shared" si="199"/>
        <v>0</v>
      </c>
      <c r="O214" s="5">
        <f t="shared" si="199"/>
        <v>5100000</v>
      </c>
      <c r="P214" s="5">
        <f t="shared" si="199"/>
        <v>0</v>
      </c>
      <c r="Q214" s="5">
        <f t="shared" si="199"/>
        <v>0</v>
      </c>
      <c r="R214" s="5">
        <f t="shared" si="199"/>
        <v>5100000</v>
      </c>
      <c r="S214" s="5">
        <f t="shared" si="199"/>
        <v>0</v>
      </c>
      <c r="T214" s="5">
        <f t="shared" si="199"/>
        <v>6029000</v>
      </c>
      <c r="U214" s="5">
        <f t="shared" si="199"/>
        <v>0</v>
      </c>
    </row>
    <row r="215" spans="2:21" x14ac:dyDescent="0.25">
      <c r="B215" s="23" t="s">
        <v>521</v>
      </c>
      <c r="C215" s="45">
        <v>40</v>
      </c>
      <c r="D215" s="46">
        <v>1</v>
      </c>
      <c r="E215" s="46">
        <v>13</v>
      </c>
      <c r="F215" s="24">
        <v>18</v>
      </c>
      <c r="G215" s="25">
        <v>0</v>
      </c>
      <c r="H215" s="26">
        <v>6</v>
      </c>
      <c r="I215" s="27">
        <v>99990</v>
      </c>
      <c r="J215" s="51" t="s">
        <v>157</v>
      </c>
      <c r="K215" s="45">
        <v>240</v>
      </c>
      <c r="L215" s="5">
        <f t="shared" si="199"/>
        <v>929000</v>
      </c>
      <c r="M215" s="5">
        <f t="shared" si="199"/>
        <v>0</v>
      </c>
      <c r="N215" s="5">
        <f t="shared" si="199"/>
        <v>0</v>
      </c>
      <c r="O215" s="5">
        <f t="shared" si="199"/>
        <v>5100000</v>
      </c>
      <c r="P215" s="5">
        <f t="shared" si="199"/>
        <v>0</v>
      </c>
      <c r="Q215" s="5">
        <f t="shared" si="199"/>
        <v>0</v>
      </c>
      <c r="R215" s="5">
        <f t="shared" si="199"/>
        <v>5100000</v>
      </c>
      <c r="S215" s="5">
        <f t="shared" si="199"/>
        <v>0</v>
      </c>
      <c r="T215" s="5">
        <f t="shared" si="199"/>
        <v>6029000</v>
      </c>
      <c r="U215" s="5">
        <f t="shared" si="199"/>
        <v>0</v>
      </c>
    </row>
    <row r="216" spans="2:21" x14ac:dyDescent="0.25">
      <c r="B216" s="21" t="s">
        <v>522</v>
      </c>
      <c r="C216" s="45">
        <v>40</v>
      </c>
      <c r="D216" s="46">
        <v>1</v>
      </c>
      <c r="E216" s="46">
        <v>13</v>
      </c>
      <c r="F216" s="24">
        <v>18</v>
      </c>
      <c r="G216" s="25">
        <v>0</v>
      </c>
      <c r="H216" s="26">
        <v>6</v>
      </c>
      <c r="I216" s="27">
        <v>99990</v>
      </c>
      <c r="J216" s="51" t="s">
        <v>157</v>
      </c>
      <c r="K216" s="45">
        <v>244</v>
      </c>
      <c r="L216" s="5">
        <v>929000</v>
      </c>
      <c r="M216" s="5"/>
      <c r="N216" s="5"/>
      <c r="O216" s="5">
        <v>5100000</v>
      </c>
      <c r="P216" s="5"/>
      <c r="Q216" s="5"/>
      <c r="R216" s="5">
        <f>SUM(N216:Q216)</f>
        <v>5100000</v>
      </c>
      <c r="S216" s="5"/>
      <c r="T216" s="5">
        <f>L216+R216</f>
        <v>6029000</v>
      </c>
      <c r="U216" s="5"/>
    </row>
    <row r="217" spans="2:21" ht="47.25" x14ac:dyDescent="0.25">
      <c r="B217" s="23" t="s">
        <v>584</v>
      </c>
      <c r="C217" s="45">
        <v>40</v>
      </c>
      <c r="D217" s="46">
        <v>1</v>
      </c>
      <c r="E217" s="46">
        <v>13</v>
      </c>
      <c r="F217" s="24">
        <v>19</v>
      </c>
      <c r="G217" s="25">
        <v>0</v>
      </c>
      <c r="H217" s="26">
        <v>0</v>
      </c>
      <c r="I217" s="27">
        <v>0</v>
      </c>
      <c r="J217" s="51" t="s">
        <v>114</v>
      </c>
      <c r="K217" s="45"/>
      <c r="L217" s="5">
        <f t="shared" ref="L217:M217" si="200">L239+L218</f>
        <v>54166528.630000003</v>
      </c>
      <c r="M217" s="5">
        <f t="shared" si="200"/>
        <v>0</v>
      </c>
      <c r="N217" s="5">
        <f t="shared" ref="N217:T217" si="201">N239+N218</f>
        <v>0</v>
      </c>
      <c r="O217" s="5">
        <f t="shared" ref="O217" si="202">O239+O218</f>
        <v>336600</v>
      </c>
      <c r="P217" s="5">
        <f t="shared" si="201"/>
        <v>0</v>
      </c>
      <c r="Q217" s="5">
        <f t="shared" si="201"/>
        <v>6.8212102632969618E-12</v>
      </c>
      <c r="R217" s="5">
        <f t="shared" si="201"/>
        <v>336600</v>
      </c>
      <c r="S217" s="5">
        <f t="shared" si="201"/>
        <v>0</v>
      </c>
      <c r="T217" s="5">
        <f t="shared" si="201"/>
        <v>54503128.630000003</v>
      </c>
      <c r="U217" s="5">
        <f t="shared" ref="U217" si="203">U239+U218</f>
        <v>0</v>
      </c>
    </row>
    <row r="218" spans="2:21" x14ac:dyDescent="0.25">
      <c r="B218" s="23" t="s">
        <v>597</v>
      </c>
      <c r="C218" s="45">
        <v>40</v>
      </c>
      <c r="D218" s="46">
        <v>1</v>
      </c>
      <c r="E218" s="46">
        <v>13</v>
      </c>
      <c r="F218" s="24">
        <v>19</v>
      </c>
      <c r="G218" s="25">
        <v>1</v>
      </c>
      <c r="H218" s="26">
        <v>0</v>
      </c>
      <c r="I218" s="27">
        <v>0</v>
      </c>
      <c r="J218" s="51" t="s">
        <v>128</v>
      </c>
      <c r="K218" s="45"/>
      <c r="L218" s="5">
        <f t="shared" ref="L218:U218" si="204">L219</f>
        <v>53305528.630000003</v>
      </c>
      <c r="M218" s="5">
        <f t="shared" si="204"/>
        <v>0</v>
      </c>
      <c r="N218" s="5">
        <f t="shared" si="204"/>
        <v>0</v>
      </c>
      <c r="O218" s="5">
        <f t="shared" si="204"/>
        <v>336600</v>
      </c>
      <c r="P218" s="5">
        <f t="shared" si="204"/>
        <v>0</v>
      </c>
      <c r="Q218" s="5">
        <f t="shared" si="204"/>
        <v>6.8212102632969618E-12</v>
      </c>
      <c r="R218" s="5">
        <f t="shared" si="204"/>
        <v>336600</v>
      </c>
      <c r="S218" s="5">
        <f t="shared" si="204"/>
        <v>0</v>
      </c>
      <c r="T218" s="5">
        <f t="shared" si="204"/>
        <v>53642128.630000003</v>
      </c>
      <c r="U218" s="5">
        <f t="shared" si="204"/>
        <v>0</v>
      </c>
    </row>
    <row r="219" spans="2:21" ht="31.5" x14ac:dyDescent="0.25">
      <c r="B219" s="1" t="s">
        <v>129</v>
      </c>
      <c r="C219" s="45">
        <v>40</v>
      </c>
      <c r="D219" s="46">
        <v>1</v>
      </c>
      <c r="E219" s="46">
        <v>13</v>
      </c>
      <c r="F219" s="24">
        <v>19</v>
      </c>
      <c r="G219" s="25">
        <v>1</v>
      </c>
      <c r="H219" s="26">
        <v>1</v>
      </c>
      <c r="I219" s="27">
        <v>0</v>
      </c>
      <c r="J219" s="51" t="s">
        <v>130</v>
      </c>
      <c r="K219" s="45"/>
      <c r="L219" s="5">
        <f t="shared" ref="L219:M219" si="205">L220+L235</f>
        <v>53305528.630000003</v>
      </c>
      <c r="M219" s="5">
        <f t="shared" si="205"/>
        <v>0</v>
      </c>
      <c r="N219" s="5">
        <f t="shared" ref="N219:T219" si="206">N220+N235</f>
        <v>0</v>
      </c>
      <c r="O219" s="5">
        <f t="shared" ref="O219" si="207">O220+O235</f>
        <v>336600</v>
      </c>
      <c r="P219" s="5">
        <f t="shared" si="206"/>
        <v>0</v>
      </c>
      <c r="Q219" s="5">
        <f t="shared" si="206"/>
        <v>6.8212102632969618E-12</v>
      </c>
      <c r="R219" s="5">
        <f t="shared" si="206"/>
        <v>336600</v>
      </c>
      <c r="S219" s="5">
        <f t="shared" si="206"/>
        <v>0</v>
      </c>
      <c r="T219" s="5">
        <f t="shared" si="206"/>
        <v>53642128.630000003</v>
      </c>
      <c r="U219" s="5">
        <f t="shared" ref="U219" si="208">U220+U235</f>
        <v>0</v>
      </c>
    </row>
    <row r="220" spans="2:21" x14ac:dyDescent="0.25">
      <c r="B220" s="23" t="s">
        <v>618</v>
      </c>
      <c r="C220" s="45">
        <v>40</v>
      </c>
      <c r="D220" s="46">
        <v>1</v>
      </c>
      <c r="E220" s="46">
        <v>13</v>
      </c>
      <c r="F220" s="24">
        <v>19</v>
      </c>
      <c r="G220" s="25">
        <v>1</v>
      </c>
      <c r="H220" s="26">
        <v>1</v>
      </c>
      <c r="I220" s="27">
        <v>590</v>
      </c>
      <c r="J220" s="51" t="s">
        <v>158</v>
      </c>
      <c r="K220" s="45"/>
      <c r="L220" s="5">
        <f t="shared" ref="L220:M220" si="209">L221+L226+L230</f>
        <v>51067812</v>
      </c>
      <c r="M220" s="5">
        <f t="shared" si="209"/>
        <v>0</v>
      </c>
      <c r="N220" s="5">
        <f t="shared" ref="N220:T220" si="210">N221+N226+N230</f>
        <v>0</v>
      </c>
      <c r="O220" s="5">
        <f t="shared" ref="O220" si="211">O221+O226+O230</f>
        <v>336600</v>
      </c>
      <c r="P220" s="5">
        <f t="shared" si="210"/>
        <v>0</v>
      </c>
      <c r="Q220" s="5">
        <f t="shared" si="210"/>
        <v>6.8212102632969618E-12</v>
      </c>
      <c r="R220" s="5">
        <f t="shared" si="210"/>
        <v>336600</v>
      </c>
      <c r="S220" s="5">
        <f t="shared" si="210"/>
        <v>0</v>
      </c>
      <c r="T220" s="5">
        <f t="shared" si="210"/>
        <v>51404412</v>
      </c>
      <c r="U220" s="5">
        <f t="shared" ref="U220" si="212">U221+U226+U230</f>
        <v>0</v>
      </c>
    </row>
    <row r="221" spans="2:21" ht="31.5" x14ac:dyDescent="0.25">
      <c r="B221" s="28" t="s">
        <v>517</v>
      </c>
      <c r="C221" s="45">
        <v>40</v>
      </c>
      <c r="D221" s="46">
        <v>1</v>
      </c>
      <c r="E221" s="46">
        <v>13</v>
      </c>
      <c r="F221" s="24">
        <v>19</v>
      </c>
      <c r="G221" s="25">
        <v>1</v>
      </c>
      <c r="H221" s="26">
        <v>1</v>
      </c>
      <c r="I221" s="27">
        <v>590</v>
      </c>
      <c r="J221" s="51" t="s">
        <v>158</v>
      </c>
      <c r="K221" s="45">
        <v>100</v>
      </c>
      <c r="L221" s="5">
        <f t="shared" ref="L221:U221" si="213">L222</f>
        <v>39965878</v>
      </c>
      <c r="M221" s="5">
        <f t="shared" si="213"/>
        <v>0</v>
      </c>
      <c r="N221" s="5">
        <f t="shared" si="213"/>
        <v>0</v>
      </c>
      <c r="O221" s="5">
        <f t="shared" si="213"/>
        <v>0</v>
      </c>
      <c r="P221" s="5">
        <f t="shared" si="213"/>
        <v>0</v>
      </c>
      <c r="Q221" s="5">
        <f t="shared" si="213"/>
        <v>0</v>
      </c>
      <c r="R221" s="5">
        <f t="shared" si="213"/>
        <v>0</v>
      </c>
      <c r="S221" s="5">
        <f t="shared" si="213"/>
        <v>0</v>
      </c>
      <c r="T221" s="5">
        <f t="shared" si="213"/>
        <v>39965878</v>
      </c>
      <c r="U221" s="5">
        <f t="shared" si="213"/>
        <v>0</v>
      </c>
    </row>
    <row r="222" spans="2:21" x14ac:dyDescent="0.25">
      <c r="B222" s="28" t="s">
        <v>533</v>
      </c>
      <c r="C222" s="45">
        <v>40</v>
      </c>
      <c r="D222" s="46">
        <v>1</v>
      </c>
      <c r="E222" s="46">
        <v>13</v>
      </c>
      <c r="F222" s="24">
        <v>19</v>
      </c>
      <c r="G222" s="25">
        <v>1</v>
      </c>
      <c r="H222" s="26">
        <v>1</v>
      </c>
      <c r="I222" s="27">
        <v>590</v>
      </c>
      <c r="J222" s="51" t="s">
        <v>158</v>
      </c>
      <c r="K222" s="45">
        <v>110</v>
      </c>
      <c r="L222" s="5">
        <f t="shared" ref="L222:M222" si="214">L223+L224+L225</f>
        <v>39965878</v>
      </c>
      <c r="M222" s="5">
        <f t="shared" si="214"/>
        <v>0</v>
      </c>
      <c r="N222" s="5">
        <f t="shared" ref="N222:T222" si="215">N223+N224+N225</f>
        <v>0</v>
      </c>
      <c r="O222" s="5">
        <f t="shared" ref="O222" si="216">O223+O224+O225</f>
        <v>0</v>
      </c>
      <c r="P222" s="5">
        <f t="shared" si="215"/>
        <v>0</v>
      </c>
      <c r="Q222" s="5">
        <f t="shared" si="215"/>
        <v>0</v>
      </c>
      <c r="R222" s="5">
        <f t="shared" si="215"/>
        <v>0</v>
      </c>
      <c r="S222" s="5">
        <f t="shared" si="215"/>
        <v>0</v>
      </c>
      <c r="T222" s="5">
        <f t="shared" si="215"/>
        <v>39965878</v>
      </c>
      <c r="U222" s="5">
        <f t="shared" ref="U222" si="217">U223+U224+U225</f>
        <v>0</v>
      </c>
    </row>
    <row r="223" spans="2:21" x14ac:dyDescent="0.25">
      <c r="B223" s="1" t="s">
        <v>159</v>
      </c>
      <c r="C223" s="45">
        <v>40</v>
      </c>
      <c r="D223" s="46">
        <v>1</v>
      </c>
      <c r="E223" s="46">
        <v>13</v>
      </c>
      <c r="F223" s="24">
        <v>19</v>
      </c>
      <c r="G223" s="25">
        <v>1</v>
      </c>
      <c r="H223" s="26">
        <v>1</v>
      </c>
      <c r="I223" s="27">
        <v>590</v>
      </c>
      <c r="J223" s="51" t="s">
        <v>158</v>
      </c>
      <c r="K223" s="45">
        <v>111</v>
      </c>
      <c r="L223" s="5">
        <v>30260864</v>
      </c>
      <c r="M223" s="5"/>
      <c r="N223" s="5"/>
      <c r="O223" s="5"/>
      <c r="P223" s="5"/>
      <c r="Q223" s="5"/>
      <c r="R223" s="5">
        <f>SUM(N223:Q223)</f>
        <v>0</v>
      </c>
      <c r="S223" s="5"/>
      <c r="T223" s="5">
        <f>L223+R223</f>
        <v>30260864</v>
      </c>
      <c r="U223" s="5"/>
    </row>
    <row r="224" spans="2:21" x14ac:dyDescent="0.25">
      <c r="B224" s="1" t="s">
        <v>160</v>
      </c>
      <c r="C224" s="45">
        <v>40</v>
      </c>
      <c r="D224" s="46">
        <v>1</v>
      </c>
      <c r="E224" s="46">
        <v>13</v>
      </c>
      <c r="F224" s="24">
        <v>19</v>
      </c>
      <c r="G224" s="25">
        <v>1</v>
      </c>
      <c r="H224" s="26">
        <v>1</v>
      </c>
      <c r="I224" s="27">
        <v>590</v>
      </c>
      <c r="J224" s="51" t="s">
        <v>158</v>
      </c>
      <c r="K224" s="45">
        <v>112</v>
      </c>
      <c r="L224" s="5">
        <v>566000</v>
      </c>
      <c r="M224" s="5"/>
      <c r="N224" s="5"/>
      <c r="O224" s="5"/>
      <c r="P224" s="5"/>
      <c r="Q224" s="5"/>
      <c r="R224" s="5">
        <f>SUM(N224:Q224)</f>
        <v>0</v>
      </c>
      <c r="S224" s="5"/>
      <c r="T224" s="5">
        <f>L224+R224</f>
        <v>566000</v>
      </c>
      <c r="U224" s="5"/>
    </row>
    <row r="225" spans="2:21" ht="31.5" x14ac:dyDescent="0.25">
      <c r="B225" s="1" t="s">
        <v>161</v>
      </c>
      <c r="C225" s="45">
        <v>40</v>
      </c>
      <c r="D225" s="46">
        <v>1</v>
      </c>
      <c r="E225" s="46">
        <v>13</v>
      </c>
      <c r="F225" s="24">
        <v>19</v>
      </c>
      <c r="G225" s="25">
        <v>1</v>
      </c>
      <c r="H225" s="26">
        <v>1</v>
      </c>
      <c r="I225" s="27">
        <v>590</v>
      </c>
      <c r="J225" s="51" t="s">
        <v>158</v>
      </c>
      <c r="K225" s="45">
        <v>119</v>
      </c>
      <c r="L225" s="5">
        <v>9139014</v>
      </c>
      <c r="M225" s="5"/>
      <c r="N225" s="5"/>
      <c r="O225" s="5"/>
      <c r="P225" s="5"/>
      <c r="Q225" s="5"/>
      <c r="R225" s="5">
        <f>SUM(N225:Q225)</f>
        <v>0</v>
      </c>
      <c r="S225" s="5"/>
      <c r="T225" s="5">
        <f>L225+R225</f>
        <v>9139014</v>
      </c>
      <c r="U225" s="5"/>
    </row>
    <row r="226" spans="2:21" x14ac:dyDescent="0.25">
      <c r="B226" s="28" t="s">
        <v>581</v>
      </c>
      <c r="C226" s="45">
        <v>40</v>
      </c>
      <c r="D226" s="46">
        <v>1</v>
      </c>
      <c r="E226" s="46">
        <v>13</v>
      </c>
      <c r="F226" s="24">
        <v>19</v>
      </c>
      <c r="G226" s="25">
        <v>1</v>
      </c>
      <c r="H226" s="26">
        <v>1</v>
      </c>
      <c r="I226" s="27">
        <v>590</v>
      </c>
      <c r="J226" s="51" t="s">
        <v>158</v>
      </c>
      <c r="K226" s="45">
        <v>200</v>
      </c>
      <c r="L226" s="5">
        <f t="shared" ref="L226:U226" si="218">L227</f>
        <v>10796500</v>
      </c>
      <c r="M226" s="5">
        <f t="shared" si="218"/>
        <v>0</v>
      </c>
      <c r="N226" s="5">
        <f t="shared" si="218"/>
        <v>0</v>
      </c>
      <c r="O226" s="5">
        <f t="shared" si="218"/>
        <v>336600</v>
      </c>
      <c r="P226" s="5">
        <f t="shared" si="218"/>
        <v>0</v>
      </c>
      <c r="Q226" s="5">
        <f t="shared" si="218"/>
        <v>-3128.679999999993</v>
      </c>
      <c r="R226" s="5">
        <f t="shared" si="218"/>
        <v>333471.32</v>
      </c>
      <c r="S226" s="5">
        <f t="shared" si="218"/>
        <v>0</v>
      </c>
      <c r="T226" s="5">
        <f t="shared" si="218"/>
        <v>11129971.32</v>
      </c>
      <c r="U226" s="5">
        <f t="shared" si="218"/>
        <v>0</v>
      </c>
    </row>
    <row r="227" spans="2:21" x14ac:dyDescent="0.25">
      <c r="B227" s="28" t="s">
        <v>521</v>
      </c>
      <c r="C227" s="45">
        <v>40</v>
      </c>
      <c r="D227" s="46">
        <v>1</v>
      </c>
      <c r="E227" s="46">
        <v>13</v>
      </c>
      <c r="F227" s="24">
        <v>19</v>
      </c>
      <c r="G227" s="25">
        <v>1</v>
      </c>
      <c r="H227" s="26">
        <v>1</v>
      </c>
      <c r="I227" s="27">
        <v>590</v>
      </c>
      <c r="J227" s="51" t="s">
        <v>158</v>
      </c>
      <c r="K227" s="45">
        <v>240</v>
      </c>
      <c r="L227" s="5">
        <f t="shared" ref="L227:M227" si="219">L228+L229</f>
        <v>10796500</v>
      </c>
      <c r="M227" s="5">
        <f t="shared" si="219"/>
        <v>0</v>
      </c>
      <c r="N227" s="5">
        <f t="shared" ref="N227:T227" si="220">N228+N229</f>
        <v>0</v>
      </c>
      <c r="O227" s="5">
        <f t="shared" ref="O227" si="221">O228+O229</f>
        <v>336600</v>
      </c>
      <c r="P227" s="5">
        <f t="shared" si="220"/>
        <v>0</v>
      </c>
      <c r="Q227" s="5">
        <f t="shared" si="220"/>
        <v>-3128.679999999993</v>
      </c>
      <c r="R227" s="5">
        <f t="shared" si="220"/>
        <v>333471.32</v>
      </c>
      <c r="S227" s="5">
        <f t="shared" si="220"/>
        <v>0</v>
      </c>
      <c r="T227" s="5">
        <f t="shared" si="220"/>
        <v>11129971.32</v>
      </c>
      <c r="U227" s="5">
        <f t="shared" ref="U227" si="222">U228+U229</f>
        <v>0</v>
      </c>
    </row>
    <row r="228" spans="2:21" x14ac:dyDescent="0.25">
      <c r="B228" s="28" t="s">
        <v>582</v>
      </c>
      <c r="C228" s="45">
        <v>40</v>
      </c>
      <c r="D228" s="46">
        <v>1</v>
      </c>
      <c r="E228" s="46">
        <v>13</v>
      </c>
      <c r="F228" s="24">
        <v>19</v>
      </c>
      <c r="G228" s="25">
        <v>1</v>
      </c>
      <c r="H228" s="26">
        <v>1</v>
      </c>
      <c r="I228" s="27">
        <v>590</v>
      </c>
      <c r="J228" s="51" t="s">
        <v>158</v>
      </c>
      <c r="K228" s="45">
        <v>242</v>
      </c>
      <c r="L228" s="5">
        <v>1266700</v>
      </c>
      <c r="M228" s="5"/>
      <c r="N228" s="5"/>
      <c r="O228" s="5"/>
      <c r="P228" s="5"/>
      <c r="Q228" s="5">
        <v>-80943.679999999993</v>
      </c>
      <c r="R228" s="5">
        <f>SUM(N228:Q228)</f>
        <v>-80943.679999999993</v>
      </c>
      <c r="S228" s="5"/>
      <c r="T228" s="5">
        <f>L228+R228</f>
        <v>1185756.32</v>
      </c>
      <c r="U228" s="5"/>
    </row>
    <row r="229" spans="2:21" x14ac:dyDescent="0.25">
      <c r="B229" s="28" t="s">
        <v>522</v>
      </c>
      <c r="C229" s="45">
        <v>40</v>
      </c>
      <c r="D229" s="46">
        <v>1</v>
      </c>
      <c r="E229" s="46">
        <v>13</v>
      </c>
      <c r="F229" s="24">
        <v>19</v>
      </c>
      <c r="G229" s="25">
        <v>1</v>
      </c>
      <c r="H229" s="26">
        <v>1</v>
      </c>
      <c r="I229" s="27">
        <v>590</v>
      </c>
      <c r="J229" s="51" t="s">
        <v>158</v>
      </c>
      <c r="K229" s="45">
        <v>244</v>
      </c>
      <c r="L229" s="5">
        <v>9529800</v>
      </c>
      <c r="M229" s="5"/>
      <c r="N229" s="5"/>
      <c r="O229" s="5">
        <v>336600</v>
      </c>
      <c r="P229" s="5"/>
      <c r="Q229" s="5">
        <v>77815</v>
      </c>
      <c r="R229" s="5">
        <f>SUM(N229:Q229)</f>
        <v>414415</v>
      </c>
      <c r="S229" s="5"/>
      <c r="T229" s="5">
        <f>L229+R229</f>
        <v>9944215</v>
      </c>
      <c r="U229" s="5"/>
    </row>
    <row r="230" spans="2:21" x14ac:dyDescent="0.25">
      <c r="B230" s="28" t="s">
        <v>513</v>
      </c>
      <c r="C230" s="45">
        <v>40</v>
      </c>
      <c r="D230" s="46">
        <v>1</v>
      </c>
      <c r="E230" s="46">
        <v>13</v>
      </c>
      <c r="F230" s="24">
        <v>19</v>
      </c>
      <c r="G230" s="25">
        <v>1</v>
      </c>
      <c r="H230" s="26">
        <v>1</v>
      </c>
      <c r="I230" s="27">
        <v>590</v>
      </c>
      <c r="J230" s="51" t="s">
        <v>158</v>
      </c>
      <c r="K230" s="45">
        <v>800</v>
      </c>
      <c r="L230" s="5">
        <f t="shared" ref="L230:U230" si="223">L231</f>
        <v>305434</v>
      </c>
      <c r="M230" s="5">
        <f t="shared" si="223"/>
        <v>0</v>
      </c>
      <c r="N230" s="5">
        <f t="shared" si="223"/>
        <v>0</v>
      </c>
      <c r="O230" s="5">
        <f t="shared" si="223"/>
        <v>0</v>
      </c>
      <c r="P230" s="5">
        <f t="shared" si="223"/>
        <v>0</v>
      </c>
      <c r="Q230" s="5">
        <f t="shared" si="223"/>
        <v>3128.68</v>
      </c>
      <c r="R230" s="5">
        <f t="shared" si="223"/>
        <v>3128.68</v>
      </c>
      <c r="S230" s="5">
        <f t="shared" si="223"/>
        <v>0</v>
      </c>
      <c r="T230" s="5">
        <f t="shared" si="223"/>
        <v>308562.68</v>
      </c>
      <c r="U230" s="5">
        <f t="shared" si="223"/>
        <v>0</v>
      </c>
    </row>
    <row r="231" spans="2:21" x14ac:dyDescent="0.25">
      <c r="B231" s="28" t="s">
        <v>514</v>
      </c>
      <c r="C231" s="45">
        <v>40</v>
      </c>
      <c r="D231" s="46">
        <v>1</v>
      </c>
      <c r="E231" s="46">
        <v>13</v>
      </c>
      <c r="F231" s="24">
        <v>19</v>
      </c>
      <c r="G231" s="25">
        <v>1</v>
      </c>
      <c r="H231" s="26">
        <v>1</v>
      </c>
      <c r="I231" s="27">
        <v>590</v>
      </c>
      <c r="J231" s="51" t="s">
        <v>158</v>
      </c>
      <c r="K231" s="45">
        <v>850</v>
      </c>
      <c r="L231" s="5">
        <f>SUM(L232:L234)</f>
        <v>305434</v>
      </c>
      <c r="M231" s="5">
        <f t="shared" ref="M231:U231" si="224">SUM(M232:M234)</f>
        <v>0</v>
      </c>
      <c r="N231" s="5">
        <f t="shared" si="224"/>
        <v>0</v>
      </c>
      <c r="O231" s="5">
        <f t="shared" ref="O231" si="225">SUM(O232:O234)</f>
        <v>0</v>
      </c>
      <c r="P231" s="5">
        <f t="shared" si="224"/>
        <v>0</v>
      </c>
      <c r="Q231" s="5">
        <f t="shared" si="224"/>
        <v>3128.68</v>
      </c>
      <c r="R231" s="5">
        <f t="shared" si="224"/>
        <v>3128.68</v>
      </c>
      <c r="S231" s="5">
        <f t="shared" si="224"/>
        <v>0</v>
      </c>
      <c r="T231" s="5">
        <f t="shared" si="224"/>
        <v>308562.68</v>
      </c>
      <c r="U231" s="5">
        <f t="shared" si="224"/>
        <v>0</v>
      </c>
    </row>
    <row r="232" spans="2:21" x14ac:dyDescent="0.25">
      <c r="B232" s="28" t="s">
        <v>494</v>
      </c>
      <c r="C232" s="45">
        <v>40</v>
      </c>
      <c r="D232" s="46">
        <v>1</v>
      </c>
      <c r="E232" s="46">
        <v>13</v>
      </c>
      <c r="F232" s="24">
        <v>19</v>
      </c>
      <c r="G232" s="25">
        <v>1</v>
      </c>
      <c r="H232" s="26">
        <v>1</v>
      </c>
      <c r="I232" s="27">
        <v>590</v>
      </c>
      <c r="J232" s="51" t="s">
        <v>158</v>
      </c>
      <c r="K232" s="45">
        <v>851</v>
      </c>
      <c r="L232" s="5">
        <v>159000</v>
      </c>
      <c r="M232" s="5"/>
      <c r="N232" s="5"/>
      <c r="O232" s="5"/>
      <c r="P232" s="5"/>
      <c r="Q232" s="5"/>
      <c r="R232" s="5">
        <f>SUM(N232:Q232)</f>
        <v>0</v>
      </c>
      <c r="S232" s="5"/>
      <c r="T232" s="5">
        <f>L232+R232</f>
        <v>159000</v>
      </c>
      <c r="U232" s="5"/>
    </row>
    <row r="233" spans="2:21" x14ac:dyDescent="0.25">
      <c r="B233" s="28" t="s">
        <v>497</v>
      </c>
      <c r="C233" s="45">
        <v>40</v>
      </c>
      <c r="D233" s="46">
        <v>1</v>
      </c>
      <c r="E233" s="46">
        <v>13</v>
      </c>
      <c r="F233" s="24">
        <v>19</v>
      </c>
      <c r="G233" s="25">
        <v>1</v>
      </c>
      <c r="H233" s="26">
        <v>1</v>
      </c>
      <c r="I233" s="27">
        <v>590</v>
      </c>
      <c r="J233" s="51" t="s">
        <v>158</v>
      </c>
      <c r="K233" s="45">
        <v>852</v>
      </c>
      <c r="L233" s="5">
        <v>146434</v>
      </c>
      <c r="M233" s="5"/>
      <c r="N233" s="5"/>
      <c r="O233" s="5"/>
      <c r="P233" s="5"/>
      <c r="Q233" s="5"/>
      <c r="R233" s="5">
        <f>SUM(N233:Q233)</f>
        <v>0</v>
      </c>
      <c r="S233" s="5"/>
      <c r="T233" s="5">
        <f>L233+R233</f>
        <v>146434</v>
      </c>
      <c r="U233" s="5"/>
    </row>
    <row r="234" spans="2:21" x14ac:dyDescent="0.25">
      <c r="B234" s="28" t="s">
        <v>24</v>
      </c>
      <c r="C234" s="45">
        <v>40</v>
      </c>
      <c r="D234" s="46">
        <v>1</v>
      </c>
      <c r="E234" s="46">
        <v>13</v>
      </c>
      <c r="F234" s="24">
        <v>19</v>
      </c>
      <c r="G234" s="25">
        <v>1</v>
      </c>
      <c r="H234" s="26">
        <v>1</v>
      </c>
      <c r="I234" s="27">
        <v>590</v>
      </c>
      <c r="J234" s="51" t="s">
        <v>158</v>
      </c>
      <c r="K234" s="45">
        <v>853</v>
      </c>
      <c r="L234" s="5">
        <v>0</v>
      </c>
      <c r="M234" s="5"/>
      <c r="N234" s="5"/>
      <c r="O234" s="5"/>
      <c r="P234" s="5"/>
      <c r="Q234" s="5">
        <v>3128.68</v>
      </c>
      <c r="R234" s="5">
        <f>SUM(N234:Q234)</f>
        <v>3128.68</v>
      </c>
      <c r="S234" s="5"/>
      <c r="T234" s="5">
        <f>L234+R234</f>
        <v>3128.68</v>
      </c>
      <c r="U234" s="5"/>
    </row>
    <row r="235" spans="2:21" x14ac:dyDescent="0.25">
      <c r="B235" s="23" t="s">
        <v>588</v>
      </c>
      <c r="C235" s="45">
        <v>40</v>
      </c>
      <c r="D235" s="46">
        <v>1</v>
      </c>
      <c r="E235" s="46">
        <v>13</v>
      </c>
      <c r="F235" s="24">
        <v>19</v>
      </c>
      <c r="G235" s="25">
        <v>1</v>
      </c>
      <c r="H235" s="26">
        <v>1</v>
      </c>
      <c r="I235" s="27">
        <v>2400</v>
      </c>
      <c r="J235" s="51" t="s">
        <v>162</v>
      </c>
      <c r="K235" s="45"/>
      <c r="L235" s="5">
        <f t="shared" ref="L235:U237" si="226">L236</f>
        <v>2237716.63</v>
      </c>
      <c r="M235" s="5">
        <f t="shared" si="226"/>
        <v>0</v>
      </c>
      <c r="N235" s="5">
        <f t="shared" si="226"/>
        <v>0</v>
      </c>
      <c r="O235" s="5">
        <f t="shared" si="226"/>
        <v>0</v>
      </c>
      <c r="P235" s="5">
        <f t="shared" si="226"/>
        <v>0</v>
      </c>
      <c r="Q235" s="5">
        <f t="shared" si="226"/>
        <v>0</v>
      </c>
      <c r="R235" s="5">
        <f t="shared" si="226"/>
        <v>0</v>
      </c>
      <c r="S235" s="5">
        <f t="shared" si="226"/>
        <v>0</v>
      </c>
      <c r="T235" s="5">
        <f t="shared" si="226"/>
        <v>2237716.63</v>
      </c>
      <c r="U235" s="5">
        <f t="shared" si="226"/>
        <v>0</v>
      </c>
    </row>
    <row r="236" spans="2:21" ht="31.5" x14ac:dyDescent="0.25">
      <c r="B236" s="28" t="s">
        <v>517</v>
      </c>
      <c r="C236" s="45">
        <v>40</v>
      </c>
      <c r="D236" s="46">
        <v>1</v>
      </c>
      <c r="E236" s="46">
        <v>13</v>
      </c>
      <c r="F236" s="24">
        <v>19</v>
      </c>
      <c r="G236" s="25">
        <v>1</v>
      </c>
      <c r="H236" s="26">
        <v>1</v>
      </c>
      <c r="I236" s="27">
        <v>2400</v>
      </c>
      <c r="J236" s="51" t="s">
        <v>162</v>
      </c>
      <c r="K236" s="45">
        <v>100</v>
      </c>
      <c r="L236" s="5">
        <f t="shared" si="226"/>
        <v>2237716.63</v>
      </c>
      <c r="M236" s="5">
        <f t="shared" si="226"/>
        <v>0</v>
      </c>
      <c r="N236" s="5">
        <f t="shared" si="226"/>
        <v>0</v>
      </c>
      <c r="O236" s="5">
        <f t="shared" si="226"/>
        <v>0</v>
      </c>
      <c r="P236" s="5">
        <f t="shared" si="226"/>
        <v>0</v>
      </c>
      <c r="Q236" s="5">
        <f t="shared" si="226"/>
        <v>0</v>
      </c>
      <c r="R236" s="5">
        <f t="shared" si="226"/>
        <v>0</v>
      </c>
      <c r="S236" s="5">
        <f t="shared" si="226"/>
        <v>0</v>
      </c>
      <c r="T236" s="5">
        <f t="shared" si="226"/>
        <v>2237716.63</v>
      </c>
      <c r="U236" s="5">
        <f t="shared" si="226"/>
        <v>0</v>
      </c>
    </row>
    <row r="237" spans="2:21" x14ac:dyDescent="0.25">
      <c r="B237" s="1" t="s">
        <v>518</v>
      </c>
      <c r="C237" s="55">
        <v>40</v>
      </c>
      <c r="D237" s="56">
        <v>1</v>
      </c>
      <c r="E237" s="56">
        <v>13</v>
      </c>
      <c r="F237" s="24">
        <v>19</v>
      </c>
      <c r="G237" s="25">
        <v>1</v>
      </c>
      <c r="H237" s="26">
        <v>1</v>
      </c>
      <c r="I237" s="27">
        <v>2400</v>
      </c>
      <c r="J237" s="51" t="s">
        <v>162</v>
      </c>
      <c r="K237" s="57">
        <v>120</v>
      </c>
      <c r="L237" s="5">
        <f t="shared" si="226"/>
        <v>2237716.63</v>
      </c>
      <c r="M237" s="5">
        <f t="shared" si="226"/>
        <v>0</v>
      </c>
      <c r="N237" s="5">
        <f t="shared" si="226"/>
        <v>0</v>
      </c>
      <c r="O237" s="5">
        <f t="shared" si="226"/>
        <v>0</v>
      </c>
      <c r="P237" s="5">
        <f t="shared" si="226"/>
        <v>0</v>
      </c>
      <c r="Q237" s="5">
        <f t="shared" si="226"/>
        <v>0</v>
      </c>
      <c r="R237" s="5">
        <f t="shared" si="226"/>
        <v>0</v>
      </c>
      <c r="S237" s="5">
        <f t="shared" si="226"/>
        <v>0</v>
      </c>
      <c r="T237" s="5">
        <f t="shared" si="226"/>
        <v>2237716.63</v>
      </c>
      <c r="U237" s="5">
        <f t="shared" si="226"/>
        <v>0</v>
      </c>
    </row>
    <row r="238" spans="2:21" x14ac:dyDescent="0.25">
      <c r="B238" s="1" t="s">
        <v>520</v>
      </c>
      <c r="C238" s="55">
        <v>40</v>
      </c>
      <c r="D238" s="56">
        <v>1</v>
      </c>
      <c r="E238" s="56">
        <v>13</v>
      </c>
      <c r="F238" s="24">
        <v>19</v>
      </c>
      <c r="G238" s="25">
        <v>1</v>
      </c>
      <c r="H238" s="26">
        <v>1</v>
      </c>
      <c r="I238" s="27">
        <v>2400</v>
      </c>
      <c r="J238" s="51" t="s">
        <v>162</v>
      </c>
      <c r="K238" s="57">
        <v>122</v>
      </c>
      <c r="L238" s="5">
        <v>2237716.63</v>
      </c>
      <c r="M238" s="5"/>
      <c r="N238" s="5"/>
      <c r="O238" s="5"/>
      <c r="P238" s="5"/>
      <c r="Q238" s="5"/>
      <c r="R238" s="5">
        <f>SUM(N238:Q238)</f>
        <v>0</v>
      </c>
      <c r="S238" s="5"/>
      <c r="T238" s="5">
        <f>L238+R238</f>
        <v>2237716.63</v>
      </c>
      <c r="U238" s="5"/>
    </row>
    <row r="239" spans="2:21" ht="31.5" x14ac:dyDescent="0.25">
      <c r="B239" s="23" t="s">
        <v>585</v>
      </c>
      <c r="C239" s="45">
        <v>40</v>
      </c>
      <c r="D239" s="46">
        <v>1</v>
      </c>
      <c r="E239" s="46">
        <v>13</v>
      </c>
      <c r="F239" s="24">
        <v>19</v>
      </c>
      <c r="G239" s="25">
        <v>2</v>
      </c>
      <c r="H239" s="26">
        <v>0</v>
      </c>
      <c r="I239" s="27">
        <v>0</v>
      </c>
      <c r="J239" s="51" t="s">
        <v>115</v>
      </c>
      <c r="K239" s="45"/>
      <c r="L239" s="5">
        <f>L240+L248</f>
        <v>861000</v>
      </c>
      <c r="M239" s="5">
        <f t="shared" ref="M239:U239" si="227">M240+M248</f>
        <v>0</v>
      </c>
      <c r="N239" s="5">
        <f t="shared" si="227"/>
        <v>0</v>
      </c>
      <c r="O239" s="5">
        <f t="shared" ref="O239" si="228">O240+O248</f>
        <v>0</v>
      </c>
      <c r="P239" s="5">
        <f t="shared" si="227"/>
        <v>0</v>
      </c>
      <c r="Q239" s="5">
        <f t="shared" si="227"/>
        <v>0</v>
      </c>
      <c r="R239" s="5">
        <f t="shared" si="227"/>
        <v>0</v>
      </c>
      <c r="S239" s="5">
        <f t="shared" si="227"/>
        <v>0</v>
      </c>
      <c r="T239" s="5">
        <f t="shared" si="227"/>
        <v>861000</v>
      </c>
      <c r="U239" s="5">
        <f t="shared" si="227"/>
        <v>0</v>
      </c>
    </row>
    <row r="240" spans="2:21" ht="47.25" x14ac:dyDescent="0.25">
      <c r="B240" s="23" t="s">
        <v>586</v>
      </c>
      <c r="C240" s="45">
        <v>40</v>
      </c>
      <c r="D240" s="46">
        <v>1</v>
      </c>
      <c r="E240" s="46">
        <v>13</v>
      </c>
      <c r="F240" s="24">
        <v>19</v>
      </c>
      <c r="G240" s="25">
        <v>2</v>
      </c>
      <c r="H240" s="26">
        <v>1</v>
      </c>
      <c r="I240" s="27">
        <v>0</v>
      </c>
      <c r="J240" s="51" t="s">
        <v>116</v>
      </c>
      <c r="K240" s="45"/>
      <c r="L240" s="5">
        <f t="shared" ref="L240:U240" si="229">L241</f>
        <v>861000</v>
      </c>
      <c r="M240" s="5">
        <f t="shared" si="229"/>
        <v>0</v>
      </c>
      <c r="N240" s="5">
        <f t="shared" si="229"/>
        <v>0</v>
      </c>
      <c r="O240" s="5">
        <f t="shared" si="229"/>
        <v>0</v>
      </c>
      <c r="P240" s="5">
        <f t="shared" si="229"/>
        <v>0</v>
      </c>
      <c r="Q240" s="5">
        <f t="shared" si="229"/>
        <v>-60000</v>
      </c>
      <c r="R240" s="5">
        <f t="shared" si="229"/>
        <v>-60000</v>
      </c>
      <c r="S240" s="5">
        <f t="shared" si="229"/>
        <v>0</v>
      </c>
      <c r="T240" s="5">
        <f t="shared" si="229"/>
        <v>801000</v>
      </c>
      <c r="U240" s="5">
        <f t="shared" si="229"/>
        <v>0</v>
      </c>
    </row>
    <row r="241" spans="2:21" x14ac:dyDescent="0.25">
      <c r="B241" s="23" t="s">
        <v>587</v>
      </c>
      <c r="C241" s="45">
        <v>40</v>
      </c>
      <c r="D241" s="46">
        <v>1</v>
      </c>
      <c r="E241" s="46">
        <v>13</v>
      </c>
      <c r="F241" s="24">
        <v>19</v>
      </c>
      <c r="G241" s="25">
        <v>2</v>
      </c>
      <c r="H241" s="26">
        <v>1</v>
      </c>
      <c r="I241" s="27">
        <v>99990</v>
      </c>
      <c r="J241" s="51" t="s">
        <v>117</v>
      </c>
      <c r="K241" s="45"/>
      <c r="L241" s="5">
        <f t="shared" ref="L241:M241" si="230">L242+L245</f>
        <v>861000</v>
      </c>
      <c r="M241" s="5">
        <f t="shared" si="230"/>
        <v>0</v>
      </c>
      <c r="N241" s="5">
        <f t="shared" ref="N241:T241" si="231">N242+N245</f>
        <v>0</v>
      </c>
      <c r="O241" s="5">
        <f t="shared" ref="O241" si="232">O242+O245</f>
        <v>0</v>
      </c>
      <c r="P241" s="5">
        <f t="shared" si="231"/>
        <v>0</v>
      </c>
      <c r="Q241" s="5">
        <f t="shared" si="231"/>
        <v>-60000</v>
      </c>
      <c r="R241" s="5">
        <f t="shared" si="231"/>
        <v>-60000</v>
      </c>
      <c r="S241" s="5">
        <f t="shared" si="231"/>
        <v>0</v>
      </c>
      <c r="T241" s="5">
        <f t="shared" si="231"/>
        <v>801000</v>
      </c>
      <c r="U241" s="5">
        <f t="shared" ref="U241" si="233">U242+U245</f>
        <v>0</v>
      </c>
    </row>
    <row r="242" spans="2:21" ht="31.5" x14ac:dyDescent="0.25">
      <c r="B242" s="28" t="s">
        <v>517</v>
      </c>
      <c r="C242" s="45">
        <v>40</v>
      </c>
      <c r="D242" s="46">
        <v>1</v>
      </c>
      <c r="E242" s="46">
        <v>13</v>
      </c>
      <c r="F242" s="24">
        <v>19</v>
      </c>
      <c r="G242" s="25">
        <v>2</v>
      </c>
      <c r="H242" s="26">
        <v>1</v>
      </c>
      <c r="I242" s="27">
        <v>99990</v>
      </c>
      <c r="J242" s="51" t="s">
        <v>117</v>
      </c>
      <c r="K242" s="45">
        <v>100</v>
      </c>
      <c r="L242" s="5">
        <f t="shared" ref="L242:U243" si="234">L243</f>
        <v>479600</v>
      </c>
      <c r="M242" s="5">
        <f t="shared" si="234"/>
        <v>0</v>
      </c>
      <c r="N242" s="5">
        <f t="shared" si="234"/>
        <v>0</v>
      </c>
      <c r="O242" s="5">
        <f t="shared" si="234"/>
        <v>0</v>
      </c>
      <c r="P242" s="5">
        <f t="shared" si="234"/>
        <v>0</v>
      </c>
      <c r="Q242" s="5">
        <f t="shared" si="234"/>
        <v>-60000</v>
      </c>
      <c r="R242" s="5">
        <f t="shared" si="234"/>
        <v>-60000</v>
      </c>
      <c r="S242" s="5">
        <f t="shared" si="234"/>
        <v>0</v>
      </c>
      <c r="T242" s="5">
        <f t="shared" si="234"/>
        <v>419600</v>
      </c>
      <c r="U242" s="5">
        <f t="shared" si="234"/>
        <v>0</v>
      </c>
    </row>
    <row r="243" spans="2:21" x14ac:dyDescent="0.25">
      <c r="B243" s="28" t="s">
        <v>518</v>
      </c>
      <c r="C243" s="45">
        <v>40</v>
      </c>
      <c r="D243" s="46">
        <v>1</v>
      </c>
      <c r="E243" s="46">
        <v>13</v>
      </c>
      <c r="F243" s="24">
        <v>19</v>
      </c>
      <c r="G243" s="25">
        <v>2</v>
      </c>
      <c r="H243" s="26">
        <v>1</v>
      </c>
      <c r="I243" s="27">
        <v>99990</v>
      </c>
      <c r="J243" s="51" t="s">
        <v>117</v>
      </c>
      <c r="K243" s="45">
        <v>120</v>
      </c>
      <c r="L243" s="5">
        <f t="shared" si="234"/>
        <v>479600</v>
      </c>
      <c r="M243" s="5">
        <f t="shared" si="234"/>
        <v>0</v>
      </c>
      <c r="N243" s="5">
        <f t="shared" si="234"/>
        <v>0</v>
      </c>
      <c r="O243" s="5">
        <f t="shared" si="234"/>
        <v>0</v>
      </c>
      <c r="P243" s="5">
        <f t="shared" si="234"/>
        <v>0</v>
      </c>
      <c r="Q243" s="5">
        <f t="shared" si="234"/>
        <v>-60000</v>
      </c>
      <c r="R243" s="5">
        <f t="shared" si="234"/>
        <v>-60000</v>
      </c>
      <c r="S243" s="5">
        <f t="shared" si="234"/>
        <v>0</v>
      </c>
      <c r="T243" s="5">
        <f t="shared" si="234"/>
        <v>419600</v>
      </c>
      <c r="U243" s="5">
        <f t="shared" si="234"/>
        <v>0</v>
      </c>
    </row>
    <row r="244" spans="2:21" x14ac:dyDescent="0.25">
      <c r="B244" s="28" t="s">
        <v>520</v>
      </c>
      <c r="C244" s="45">
        <v>40</v>
      </c>
      <c r="D244" s="46">
        <v>1</v>
      </c>
      <c r="E244" s="46">
        <v>13</v>
      </c>
      <c r="F244" s="24">
        <v>19</v>
      </c>
      <c r="G244" s="25">
        <v>2</v>
      </c>
      <c r="H244" s="26">
        <v>1</v>
      </c>
      <c r="I244" s="27">
        <v>99990</v>
      </c>
      <c r="J244" s="51" t="s">
        <v>117</v>
      </c>
      <c r="K244" s="45">
        <v>122</v>
      </c>
      <c r="L244" s="5">
        <v>479600</v>
      </c>
      <c r="M244" s="5"/>
      <c r="N244" s="5"/>
      <c r="O244" s="5"/>
      <c r="P244" s="5"/>
      <c r="Q244" s="5">
        <v>-60000</v>
      </c>
      <c r="R244" s="5">
        <f>SUM(N244:Q244)</f>
        <v>-60000</v>
      </c>
      <c r="S244" s="5"/>
      <c r="T244" s="5">
        <f>L244+R244</f>
        <v>419600</v>
      </c>
      <c r="U244" s="5"/>
    </row>
    <row r="245" spans="2:21" x14ac:dyDescent="0.25">
      <c r="B245" s="23" t="s">
        <v>581</v>
      </c>
      <c r="C245" s="45">
        <v>40</v>
      </c>
      <c r="D245" s="46">
        <v>1</v>
      </c>
      <c r="E245" s="46">
        <v>13</v>
      </c>
      <c r="F245" s="24">
        <v>19</v>
      </c>
      <c r="G245" s="25">
        <v>2</v>
      </c>
      <c r="H245" s="26">
        <v>1</v>
      </c>
      <c r="I245" s="27">
        <v>99990</v>
      </c>
      <c r="J245" s="51" t="s">
        <v>117</v>
      </c>
      <c r="K245" s="45">
        <v>200</v>
      </c>
      <c r="L245" s="5">
        <f t="shared" ref="L245:U246" si="235">L246</f>
        <v>381400</v>
      </c>
      <c r="M245" s="5">
        <f t="shared" si="235"/>
        <v>0</v>
      </c>
      <c r="N245" s="5">
        <f t="shared" si="235"/>
        <v>0</v>
      </c>
      <c r="O245" s="5">
        <f t="shared" si="235"/>
        <v>0</v>
      </c>
      <c r="P245" s="5">
        <f t="shared" si="235"/>
        <v>0</v>
      </c>
      <c r="Q245" s="5">
        <f t="shared" si="235"/>
        <v>0</v>
      </c>
      <c r="R245" s="5">
        <f t="shared" si="235"/>
        <v>0</v>
      </c>
      <c r="S245" s="5">
        <f t="shared" si="235"/>
        <v>0</v>
      </c>
      <c r="T245" s="5">
        <f t="shared" si="235"/>
        <v>381400</v>
      </c>
      <c r="U245" s="5">
        <f t="shared" si="235"/>
        <v>0</v>
      </c>
    </row>
    <row r="246" spans="2:21" x14ac:dyDescent="0.25">
      <c r="B246" s="23" t="s">
        <v>521</v>
      </c>
      <c r="C246" s="45">
        <v>40</v>
      </c>
      <c r="D246" s="46">
        <v>1</v>
      </c>
      <c r="E246" s="46">
        <v>13</v>
      </c>
      <c r="F246" s="24">
        <v>19</v>
      </c>
      <c r="G246" s="25">
        <v>2</v>
      </c>
      <c r="H246" s="26">
        <v>1</v>
      </c>
      <c r="I246" s="27">
        <v>99990</v>
      </c>
      <c r="J246" s="51" t="s">
        <v>117</v>
      </c>
      <c r="K246" s="45">
        <v>240</v>
      </c>
      <c r="L246" s="5">
        <f t="shared" si="235"/>
        <v>381400</v>
      </c>
      <c r="M246" s="5">
        <f t="shared" si="235"/>
        <v>0</v>
      </c>
      <c r="N246" s="5">
        <f t="shared" si="235"/>
        <v>0</v>
      </c>
      <c r="O246" s="5">
        <f t="shared" si="235"/>
        <v>0</v>
      </c>
      <c r="P246" s="5">
        <f t="shared" si="235"/>
        <v>0</v>
      </c>
      <c r="Q246" s="5">
        <f t="shared" si="235"/>
        <v>0</v>
      </c>
      <c r="R246" s="5">
        <f t="shared" si="235"/>
        <v>0</v>
      </c>
      <c r="S246" s="5">
        <f t="shared" si="235"/>
        <v>0</v>
      </c>
      <c r="T246" s="5">
        <f t="shared" si="235"/>
        <v>381400</v>
      </c>
      <c r="U246" s="5">
        <f t="shared" si="235"/>
        <v>0</v>
      </c>
    </row>
    <row r="247" spans="2:21" x14ac:dyDescent="0.25">
      <c r="B247" s="21" t="s">
        <v>522</v>
      </c>
      <c r="C247" s="45">
        <v>40</v>
      </c>
      <c r="D247" s="46">
        <v>1</v>
      </c>
      <c r="E247" s="46">
        <v>13</v>
      </c>
      <c r="F247" s="24">
        <v>19</v>
      </c>
      <c r="G247" s="25">
        <v>2</v>
      </c>
      <c r="H247" s="26">
        <v>1</v>
      </c>
      <c r="I247" s="27">
        <v>99990</v>
      </c>
      <c r="J247" s="51" t="s">
        <v>117</v>
      </c>
      <c r="K247" s="45">
        <v>244</v>
      </c>
      <c r="L247" s="5">
        <v>381400</v>
      </c>
      <c r="M247" s="5"/>
      <c r="N247" s="5"/>
      <c r="O247" s="5"/>
      <c r="P247" s="5"/>
      <c r="Q247" s="5"/>
      <c r="R247" s="5">
        <f>SUM(N247:Q247)</f>
        <v>0</v>
      </c>
      <c r="S247" s="5"/>
      <c r="T247" s="5">
        <f>L247+R247</f>
        <v>381400</v>
      </c>
      <c r="U247" s="5"/>
    </row>
    <row r="248" spans="2:21" ht="47.25" x14ac:dyDescent="0.25">
      <c r="B248" s="81" t="s">
        <v>762</v>
      </c>
      <c r="C248" s="80">
        <v>40</v>
      </c>
      <c r="D248" s="46">
        <v>1</v>
      </c>
      <c r="E248" s="46">
        <v>13</v>
      </c>
      <c r="F248" s="24">
        <v>19</v>
      </c>
      <c r="G248" s="25">
        <v>2</v>
      </c>
      <c r="H248" s="26">
        <v>2</v>
      </c>
      <c r="I248" s="27">
        <v>0</v>
      </c>
      <c r="J248" s="85" t="s">
        <v>763</v>
      </c>
      <c r="K248" s="84" t="s">
        <v>105</v>
      </c>
      <c r="L248" s="5">
        <f>L249</f>
        <v>0</v>
      </c>
      <c r="M248" s="5">
        <f t="shared" ref="M248:U250" si="236">M249</f>
        <v>0</v>
      </c>
      <c r="N248" s="5">
        <f t="shared" si="236"/>
        <v>0</v>
      </c>
      <c r="O248" s="5">
        <f t="shared" si="236"/>
        <v>0</v>
      </c>
      <c r="P248" s="5">
        <f t="shared" si="236"/>
        <v>0</v>
      </c>
      <c r="Q248" s="5">
        <f t="shared" si="236"/>
        <v>60000</v>
      </c>
      <c r="R248" s="5">
        <f t="shared" si="236"/>
        <v>60000</v>
      </c>
      <c r="S248" s="5">
        <f t="shared" si="236"/>
        <v>0</v>
      </c>
      <c r="T248" s="5">
        <f t="shared" si="236"/>
        <v>60000</v>
      </c>
      <c r="U248" s="5">
        <f t="shared" si="236"/>
        <v>0</v>
      </c>
    </row>
    <row r="249" spans="2:21" x14ac:dyDescent="0.25">
      <c r="B249" s="81" t="s">
        <v>587</v>
      </c>
      <c r="C249" s="80">
        <v>40</v>
      </c>
      <c r="D249" s="46">
        <v>1</v>
      </c>
      <c r="E249" s="46">
        <v>13</v>
      </c>
      <c r="F249" s="24">
        <v>19</v>
      </c>
      <c r="G249" s="25">
        <v>2</v>
      </c>
      <c r="H249" s="26">
        <v>2</v>
      </c>
      <c r="I249" s="27">
        <v>99990</v>
      </c>
      <c r="J249" s="85" t="s">
        <v>764</v>
      </c>
      <c r="K249" s="84" t="s">
        <v>105</v>
      </c>
      <c r="L249" s="5">
        <f t="shared" ref="L249:L250" si="237">L250</f>
        <v>0</v>
      </c>
      <c r="M249" s="5">
        <f t="shared" si="236"/>
        <v>0</v>
      </c>
      <c r="N249" s="5">
        <f t="shared" si="236"/>
        <v>0</v>
      </c>
      <c r="O249" s="5">
        <f t="shared" si="236"/>
        <v>0</v>
      </c>
      <c r="P249" s="5">
        <f t="shared" si="236"/>
        <v>0</v>
      </c>
      <c r="Q249" s="5">
        <f t="shared" si="236"/>
        <v>60000</v>
      </c>
      <c r="R249" s="5">
        <f t="shared" si="236"/>
        <v>60000</v>
      </c>
      <c r="S249" s="5">
        <f t="shared" si="236"/>
        <v>0</v>
      </c>
      <c r="T249" s="5">
        <f t="shared" si="236"/>
        <v>60000</v>
      </c>
      <c r="U249" s="5">
        <f t="shared" si="236"/>
        <v>0</v>
      </c>
    </row>
    <row r="250" spans="2:21" x14ac:dyDescent="0.25">
      <c r="B250" s="81" t="s">
        <v>510</v>
      </c>
      <c r="C250" s="80">
        <v>40</v>
      </c>
      <c r="D250" s="46">
        <v>1</v>
      </c>
      <c r="E250" s="46">
        <v>13</v>
      </c>
      <c r="F250" s="24">
        <v>19</v>
      </c>
      <c r="G250" s="25">
        <v>2</v>
      </c>
      <c r="H250" s="26">
        <v>2</v>
      </c>
      <c r="I250" s="27">
        <v>99990</v>
      </c>
      <c r="J250" s="85" t="s">
        <v>764</v>
      </c>
      <c r="K250" s="83">
        <v>300</v>
      </c>
      <c r="L250" s="5">
        <f t="shared" si="237"/>
        <v>0</v>
      </c>
      <c r="M250" s="5">
        <f t="shared" si="236"/>
        <v>0</v>
      </c>
      <c r="N250" s="5">
        <f t="shared" si="236"/>
        <v>0</v>
      </c>
      <c r="O250" s="5">
        <f t="shared" si="236"/>
        <v>0</v>
      </c>
      <c r="P250" s="5">
        <f t="shared" si="236"/>
        <v>0</v>
      </c>
      <c r="Q250" s="5">
        <f t="shared" si="236"/>
        <v>60000</v>
      </c>
      <c r="R250" s="5">
        <f t="shared" si="236"/>
        <v>60000</v>
      </c>
      <c r="S250" s="5">
        <f t="shared" si="236"/>
        <v>0</v>
      </c>
      <c r="T250" s="5">
        <f t="shared" si="236"/>
        <v>60000</v>
      </c>
      <c r="U250" s="5">
        <f t="shared" si="236"/>
        <v>0</v>
      </c>
    </row>
    <row r="251" spans="2:21" x14ac:dyDescent="0.25">
      <c r="B251" s="81" t="s">
        <v>46</v>
      </c>
      <c r="C251" s="80">
        <v>40</v>
      </c>
      <c r="D251" s="46">
        <v>1</v>
      </c>
      <c r="E251" s="46">
        <v>13</v>
      </c>
      <c r="F251" s="24">
        <v>19</v>
      </c>
      <c r="G251" s="25">
        <v>2</v>
      </c>
      <c r="H251" s="26">
        <v>2</v>
      </c>
      <c r="I251" s="27">
        <v>99990</v>
      </c>
      <c r="J251" s="85" t="s">
        <v>764</v>
      </c>
      <c r="K251" s="83">
        <v>350</v>
      </c>
      <c r="L251" s="5"/>
      <c r="M251" s="5"/>
      <c r="N251" s="5"/>
      <c r="O251" s="5"/>
      <c r="P251" s="5"/>
      <c r="Q251" s="5">
        <v>60000</v>
      </c>
      <c r="R251" s="5">
        <f>SUM(N251:Q251)</f>
        <v>60000</v>
      </c>
      <c r="S251" s="5"/>
      <c r="T251" s="5">
        <f>L251+R251</f>
        <v>60000</v>
      </c>
      <c r="U251" s="5"/>
    </row>
    <row r="252" spans="2:21" x14ac:dyDescent="0.25">
      <c r="B252" s="22" t="s">
        <v>534</v>
      </c>
      <c r="C252" s="45">
        <v>40</v>
      </c>
      <c r="D252" s="46">
        <v>2</v>
      </c>
      <c r="E252" s="46"/>
      <c r="F252" s="24"/>
      <c r="G252" s="25"/>
      <c r="H252" s="26"/>
      <c r="I252" s="27"/>
      <c r="J252" s="51" t="s">
        <v>105</v>
      </c>
      <c r="K252" s="45"/>
      <c r="L252" s="5">
        <f t="shared" ref="L252:U252" si="238">L253</f>
        <v>3600000</v>
      </c>
      <c r="M252" s="5">
        <f t="shared" si="238"/>
        <v>3600000</v>
      </c>
      <c r="N252" s="5">
        <f t="shared" si="238"/>
        <v>0</v>
      </c>
      <c r="O252" s="5">
        <f t="shared" si="238"/>
        <v>0</v>
      </c>
      <c r="P252" s="5">
        <f t="shared" si="238"/>
        <v>0</v>
      </c>
      <c r="Q252" s="5">
        <f t="shared" si="238"/>
        <v>0</v>
      </c>
      <c r="R252" s="5">
        <f t="shared" si="238"/>
        <v>0</v>
      </c>
      <c r="S252" s="5">
        <f t="shared" si="238"/>
        <v>0</v>
      </c>
      <c r="T252" s="5">
        <f t="shared" si="238"/>
        <v>3600000</v>
      </c>
      <c r="U252" s="5">
        <f t="shared" si="238"/>
        <v>3600000</v>
      </c>
    </row>
    <row r="253" spans="2:21" x14ac:dyDescent="0.25">
      <c r="B253" s="22" t="s">
        <v>535</v>
      </c>
      <c r="C253" s="45">
        <v>40</v>
      </c>
      <c r="D253" s="46">
        <v>2</v>
      </c>
      <c r="E253" s="46">
        <v>3</v>
      </c>
      <c r="F253" s="24"/>
      <c r="G253" s="25"/>
      <c r="H253" s="26"/>
      <c r="I253" s="27"/>
      <c r="J253" s="51" t="s">
        <v>105</v>
      </c>
      <c r="K253" s="45"/>
      <c r="L253" s="5">
        <f t="shared" ref="L253:U257" si="239">L254</f>
        <v>3600000</v>
      </c>
      <c r="M253" s="5">
        <f t="shared" si="239"/>
        <v>3600000</v>
      </c>
      <c r="N253" s="5">
        <f t="shared" si="239"/>
        <v>0</v>
      </c>
      <c r="O253" s="5">
        <f t="shared" si="239"/>
        <v>0</v>
      </c>
      <c r="P253" s="5">
        <f t="shared" si="239"/>
        <v>0</v>
      </c>
      <c r="Q253" s="5">
        <f t="shared" si="239"/>
        <v>0</v>
      </c>
      <c r="R253" s="5">
        <f t="shared" si="239"/>
        <v>0</v>
      </c>
      <c r="S253" s="5">
        <f t="shared" si="239"/>
        <v>0</v>
      </c>
      <c r="T253" s="5">
        <f t="shared" si="239"/>
        <v>3600000</v>
      </c>
      <c r="U253" s="5">
        <f t="shared" si="239"/>
        <v>3600000</v>
      </c>
    </row>
    <row r="254" spans="2:21" x14ac:dyDescent="0.25">
      <c r="B254" s="23" t="s">
        <v>499</v>
      </c>
      <c r="C254" s="45">
        <v>40</v>
      </c>
      <c r="D254" s="46">
        <v>2</v>
      </c>
      <c r="E254" s="46">
        <v>3</v>
      </c>
      <c r="F254" s="24">
        <v>40</v>
      </c>
      <c r="G254" s="25">
        <v>0</v>
      </c>
      <c r="H254" s="26">
        <v>0</v>
      </c>
      <c r="I254" s="27">
        <v>0</v>
      </c>
      <c r="J254" s="51" t="s">
        <v>106</v>
      </c>
      <c r="K254" s="45"/>
      <c r="L254" s="5">
        <f t="shared" si="239"/>
        <v>3600000</v>
      </c>
      <c r="M254" s="5">
        <f t="shared" si="239"/>
        <v>3600000</v>
      </c>
      <c r="N254" s="5">
        <f t="shared" si="239"/>
        <v>0</v>
      </c>
      <c r="O254" s="5">
        <f t="shared" si="239"/>
        <v>0</v>
      </c>
      <c r="P254" s="5">
        <f t="shared" si="239"/>
        <v>0</v>
      </c>
      <c r="Q254" s="5">
        <f t="shared" si="239"/>
        <v>0</v>
      </c>
      <c r="R254" s="5">
        <f t="shared" si="239"/>
        <v>0</v>
      </c>
      <c r="S254" s="5">
        <f t="shared" si="239"/>
        <v>0</v>
      </c>
      <c r="T254" s="5">
        <f t="shared" si="239"/>
        <v>3600000</v>
      </c>
      <c r="U254" s="5">
        <f t="shared" si="239"/>
        <v>3600000</v>
      </c>
    </row>
    <row r="255" spans="2:21" ht="31.5" x14ac:dyDescent="0.25">
      <c r="B255" s="29" t="s">
        <v>619</v>
      </c>
      <c r="C255" s="45">
        <v>40</v>
      </c>
      <c r="D255" s="46">
        <v>2</v>
      </c>
      <c r="E255" s="46">
        <v>3</v>
      </c>
      <c r="F255" s="24">
        <v>40</v>
      </c>
      <c r="G255" s="25">
        <v>4</v>
      </c>
      <c r="H255" s="26">
        <v>0</v>
      </c>
      <c r="I255" s="27">
        <v>0</v>
      </c>
      <c r="J255" s="51" t="s">
        <v>163</v>
      </c>
      <c r="K255" s="45"/>
      <c r="L255" s="5">
        <f t="shared" si="239"/>
        <v>3600000</v>
      </c>
      <c r="M255" s="5">
        <f t="shared" si="239"/>
        <v>3600000</v>
      </c>
      <c r="N255" s="5">
        <f t="shared" si="239"/>
        <v>0</v>
      </c>
      <c r="O255" s="5">
        <f t="shared" si="239"/>
        <v>0</v>
      </c>
      <c r="P255" s="5">
        <f t="shared" si="239"/>
        <v>0</v>
      </c>
      <c r="Q255" s="5">
        <f t="shared" si="239"/>
        <v>0</v>
      </c>
      <c r="R255" s="5">
        <f t="shared" si="239"/>
        <v>0</v>
      </c>
      <c r="S255" s="5">
        <f t="shared" si="239"/>
        <v>0</v>
      </c>
      <c r="T255" s="5">
        <f t="shared" si="239"/>
        <v>3600000</v>
      </c>
      <c r="U255" s="5">
        <f t="shared" si="239"/>
        <v>3600000</v>
      </c>
    </row>
    <row r="256" spans="2:21" x14ac:dyDescent="0.25">
      <c r="B256" s="23" t="s">
        <v>620</v>
      </c>
      <c r="C256" s="45">
        <v>40</v>
      </c>
      <c r="D256" s="46">
        <v>2</v>
      </c>
      <c r="E256" s="46">
        <v>3</v>
      </c>
      <c r="F256" s="24">
        <v>40</v>
      </c>
      <c r="G256" s="25">
        <v>4</v>
      </c>
      <c r="H256" s="26">
        <v>0</v>
      </c>
      <c r="I256" s="27">
        <v>51180</v>
      </c>
      <c r="J256" s="51" t="s">
        <v>164</v>
      </c>
      <c r="K256" s="45"/>
      <c r="L256" s="5">
        <f t="shared" si="239"/>
        <v>3600000</v>
      </c>
      <c r="M256" s="5">
        <f t="shared" si="239"/>
        <v>3600000</v>
      </c>
      <c r="N256" s="5">
        <f t="shared" si="239"/>
        <v>0</v>
      </c>
      <c r="O256" s="5">
        <f t="shared" si="239"/>
        <v>0</v>
      </c>
      <c r="P256" s="5">
        <f t="shared" si="239"/>
        <v>0</v>
      </c>
      <c r="Q256" s="5">
        <f t="shared" si="239"/>
        <v>0</v>
      </c>
      <c r="R256" s="5">
        <f t="shared" si="239"/>
        <v>0</v>
      </c>
      <c r="S256" s="5">
        <f t="shared" si="239"/>
        <v>0</v>
      </c>
      <c r="T256" s="5">
        <f t="shared" si="239"/>
        <v>3600000</v>
      </c>
      <c r="U256" s="5">
        <f t="shared" si="239"/>
        <v>3600000</v>
      </c>
    </row>
    <row r="257" spans="2:21" ht="31.5" x14ac:dyDescent="0.25">
      <c r="B257" s="28" t="s">
        <v>517</v>
      </c>
      <c r="C257" s="45">
        <v>40</v>
      </c>
      <c r="D257" s="46">
        <v>2</v>
      </c>
      <c r="E257" s="46">
        <v>3</v>
      </c>
      <c r="F257" s="24">
        <v>40</v>
      </c>
      <c r="G257" s="25">
        <v>4</v>
      </c>
      <c r="H257" s="26">
        <v>0</v>
      </c>
      <c r="I257" s="27">
        <v>51180</v>
      </c>
      <c r="J257" s="51" t="s">
        <v>164</v>
      </c>
      <c r="K257" s="45">
        <v>100</v>
      </c>
      <c r="L257" s="5">
        <f t="shared" si="239"/>
        <v>3600000</v>
      </c>
      <c r="M257" s="5">
        <f t="shared" si="239"/>
        <v>3600000</v>
      </c>
      <c r="N257" s="5">
        <f t="shared" si="239"/>
        <v>0</v>
      </c>
      <c r="O257" s="5">
        <f t="shared" si="239"/>
        <v>0</v>
      </c>
      <c r="P257" s="5">
        <f t="shared" si="239"/>
        <v>0</v>
      </c>
      <c r="Q257" s="5">
        <f t="shared" si="239"/>
        <v>0</v>
      </c>
      <c r="R257" s="5">
        <f t="shared" si="239"/>
        <v>0</v>
      </c>
      <c r="S257" s="5">
        <f t="shared" si="239"/>
        <v>0</v>
      </c>
      <c r="T257" s="5">
        <f t="shared" si="239"/>
        <v>3600000</v>
      </c>
      <c r="U257" s="5">
        <f t="shared" si="239"/>
        <v>3600000</v>
      </c>
    </row>
    <row r="258" spans="2:21" x14ac:dyDescent="0.25">
      <c r="B258" s="28" t="s">
        <v>518</v>
      </c>
      <c r="C258" s="45">
        <v>40</v>
      </c>
      <c r="D258" s="46">
        <v>2</v>
      </c>
      <c r="E258" s="46">
        <v>3</v>
      </c>
      <c r="F258" s="24">
        <v>40</v>
      </c>
      <c r="G258" s="25">
        <v>4</v>
      </c>
      <c r="H258" s="26">
        <v>0</v>
      </c>
      <c r="I258" s="27">
        <v>51180</v>
      </c>
      <c r="J258" s="51" t="s">
        <v>164</v>
      </c>
      <c r="K258" s="45">
        <v>120</v>
      </c>
      <c r="L258" s="5">
        <f t="shared" ref="L258:M258" si="240">L259+L260</f>
        <v>3600000</v>
      </c>
      <c r="M258" s="5">
        <f t="shared" si="240"/>
        <v>3600000</v>
      </c>
      <c r="N258" s="5">
        <f t="shared" ref="N258:T258" si="241">N259+N260</f>
        <v>0</v>
      </c>
      <c r="O258" s="5">
        <f t="shared" ref="O258" si="242">O259+O260</f>
        <v>0</v>
      </c>
      <c r="P258" s="5">
        <f t="shared" si="241"/>
        <v>0</v>
      </c>
      <c r="Q258" s="5">
        <f t="shared" si="241"/>
        <v>0</v>
      </c>
      <c r="R258" s="5">
        <f t="shared" si="241"/>
        <v>0</v>
      </c>
      <c r="S258" s="5">
        <f t="shared" si="241"/>
        <v>0</v>
      </c>
      <c r="T258" s="5">
        <f t="shared" si="241"/>
        <v>3600000</v>
      </c>
      <c r="U258" s="5">
        <f t="shared" ref="U258" si="243">U259+U260</f>
        <v>3600000</v>
      </c>
    </row>
    <row r="259" spans="2:21" x14ac:dyDescent="0.25">
      <c r="B259" s="28" t="s">
        <v>578</v>
      </c>
      <c r="C259" s="45">
        <v>40</v>
      </c>
      <c r="D259" s="46">
        <v>2</v>
      </c>
      <c r="E259" s="46">
        <v>3</v>
      </c>
      <c r="F259" s="24">
        <v>40</v>
      </c>
      <c r="G259" s="25">
        <v>4</v>
      </c>
      <c r="H259" s="26">
        <v>0</v>
      </c>
      <c r="I259" s="27">
        <v>51180</v>
      </c>
      <c r="J259" s="51" t="s">
        <v>164</v>
      </c>
      <c r="K259" s="45">
        <v>121</v>
      </c>
      <c r="L259" s="5">
        <v>2795000</v>
      </c>
      <c r="M259" s="5">
        <v>2795000</v>
      </c>
      <c r="N259" s="5"/>
      <c r="O259" s="5"/>
      <c r="P259" s="5"/>
      <c r="Q259" s="5">
        <v>-18270</v>
      </c>
      <c r="R259" s="5">
        <f>SUM(N259:Q259)</f>
        <v>-18270</v>
      </c>
      <c r="S259" s="5">
        <f>SUM(N259:Q259)</f>
        <v>-18270</v>
      </c>
      <c r="T259" s="5">
        <f>L259+R259</f>
        <v>2776730</v>
      </c>
      <c r="U259" s="5">
        <f>M259+S259</f>
        <v>2776730</v>
      </c>
    </row>
    <row r="260" spans="2:21" ht="31.5" x14ac:dyDescent="0.25">
      <c r="B260" s="28" t="s">
        <v>579</v>
      </c>
      <c r="C260" s="45">
        <v>40</v>
      </c>
      <c r="D260" s="46">
        <v>2</v>
      </c>
      <c r="E260" s="46">
        <v>3</v>
      </c>
      <c r="F260" s="24">
        <v>40</v>
      </c>
      <c r="G260" s="25">
        <v>4</v>
      </c>
      <c r="H260" s="26">
        <v>0</v>
      </c>
      <c r="I260" s="27">
        <v>51180</v>
      </c>
      <c r="J260" s="51" t="s">
        <v>164</v>
      </c>
      <c r="K260" s="45">
        <v>129</v>
      </c>
      <c r="L260" s="5">
        <v>805000</v>
      </c>
      <c r="M260" s="5">
        <v>805000</v>
      </c>
      <c r="N260" s="5"/>
      <c r="O260" s="5"/>
      <c r="P260" s="5"/>
      <c r="Q260" s="5">
        <v>18270</v>
      </c>
      <c r="R260" s="5">
        <f>SUM(N260:Q260)</f>
        <v>18270</v>
      </c>
      <c r="S260" s="5">
        <f>SUM(N260:Q260)</f>
        <v>18270</v>
      </c>
      <c r="T260" s="5">
        <f>L260+R260</f>
        <v>823270</v>
      </c>
      <c r="U260" s="5">
        <f>M260+S260</f>
        <v>823270</v>
      </c>
    </row>
    <row r="261" spans="2:21" x14ac:dyDescent="0.25">
      <c r="B261" s="22" t="s">
        <v>536</v>
      </c>
      <c r="C261" s="45">
        <v>40</v>
      </c>
      <c r="D261" s="46">
        <v>3</v>
      </c>
      <c r="E261" s="46"/>
      <c r="F261" s="24"/>
      <c r="G261" s="25"/>
      <c r="H261" s="26"/>
      <c r="I261" s="27"/>
      <c r="J261" s="51" t="s">
        <v>105</v>
      </c>
      <c r="K261" s="45"/>
      <c r="L261" s="5">
        <f t="shared" ref="L261:M261" si="244">L262+L321+L281</f>
        <v>34898000</v>
      </c>
      <c r="M261" s="5">
        <f t="shared" si="244"/>
        <v>5981400</v>
      </c>
      <c r="N261" s="5">
        <f t="shared" ref="N261:T261" si="245">N262+N321+N281</f>
        <v>0</v>
      </c>
      <c r="O261" s="5">
        <f t="shared" ref="O261" si="246">O262+O321+O281</f>
        <v>500000</v>
      </c>
      <c r="P261" s="5">
        <f t="shared" si="245"/>
        <v>0</v>
      </c>
      <c r="Q261" s="5">
        <f t="shared" si="245"/>
        <v>-444000</v>
      </c>
      <c r="R261" s="5">
        <f t="shared" si="245"/>
        <v>56000</v>
      </c>
      <c r="S261" s="5">
        <f t="shared" si="245"/>
        <v>0</v>
      </c>
      <c r="T261" s="5">
        <f t="shared" si="245"/>
        <v>34954000</v>
      </c>
      <c r="U261" s="5">
        <f t="shared" ref="U261" si="247">U262+U321+U281</f>
        <v>5981400</v>
      </c>
    </row>
    <row r="262" spans="2:21" x14ac:dyDescent="0.25">
      <c r="B262" s="22" t="s">
        <v>537</v>
      </c>
      <c r="C262" s="45">
        <v>40</v>
      </c>
      <c r="D262" s="46">
        <v>3</v>
      </c>
      <c r="E262" s="46">
        <v>4</v>
      </c>
      <c r="F262" s="24"/>
      <c r="G262" s="25"/>
      <c r="H262" s="26"/>
      <c r="I262" s="27"/>
      <c r="J262" s="51" t="s">
        <v>105</v>
      </c>
      <c r="K262" s="45"/>
      <c r="L262" s="5">
        <f t="shared" ref="L262:U264" si="248">L263</f>
        <v>5981400</v>
      </c>
      <c r="M262" s="5">
        <f t="shared" si="248"/>
        <v>5981400</v>
      </c>
      <c r="N262" s="5">
        <f t="shared" si="248"/>
        <v>0</v>
      </c>
      <c r="O262" s="5">
        <f t="shared" si="248"/>
        <v>0</v>
      </c>
      <c r="P262" s="5">
        <f t="shared" si="248"/>
        <v>0</v>
      </c>
      <c r="Q262" s="5">
        <f t="shared" si="248"/>
        <v>0</v>
      </c>
      <c r="R262" s="5">
        <f t="shared" si="248"/>
        <v>0</v>
      </c>
      <c r="S262" s="5">
        <f t="shared" si="248"/>
        <v>0</v>
      </c>
      <c r="T262" s="5">
        <f t="shared" si="248"/>
        <v>5981400</v>
      </c>
      <c r="U262" s="5">
        <f t="shared" si="248"/>
        <v>5981400</v>
      </c>
    </row>
    <row r="263" spans="2:21" ht="63" x14ac:dyDescent="0.25">
      <c r="B263" s="23" t="s">
        <v>599</v>
      </c>
      <c r="C263" s="45">
        <v>40</v>
      </c>
      <c r="D263" s="46">
        <v>3</v>
      </c>
      <c r="E263" s="46">
        <v>4</v>
      </c>
      <c r="F263" s="24">
        <v>10</v>
      </c>
      <c r="G263" s="25">
        <v>0</v>
      </c>
      <c r="H263" s="26">
        <v>0</v>
      </c>
      <c r="I263" s="27">
        <v>0</v>
      </c>
      <c r="J263" s="51" t="s">
        <v>135</v>
      </c>
      <c r="K263" s="45"/>
      <c r="L263" s="5">
        <f t="shared" si="248"/>
        <v>5981400</v>
      </c>
      <c r="M263" s="5">
        <f t="shared" si="248"/>
        <v>5981400</v>
      </c>
      <c r="N263" s="5">
        <f t="shared" si="248"/>
        <v>0</v>
      </c>
      <c r="O263" s="5">
        <f t="shared" si="248"/>
        <v>0</v>
      </c>
      <c r="P263" s="5">
        <f t="shared" si="248"/>
        <v>0</v>
      </c>
      <c r="Q263" s="5">
        <f t="shared" si="248"/>
        <v>0</v>
      </c>
      <c r="R263" s="5">
        <f t="shared" si="248"/>
        <v>0</v>
      </c>
      <c r="S263" s="5">
        <f t="shared" si="248"/>
        <v>0</v>
      </c>
      <c r="T263" s="5">
        <f t="shared" si="248"/>
        <v>5981400</v>
      </c>
      <c r="U263" s="5">
        <f t="shared" si="248"/>
        <v>5981400</v>
      </c>
    </row>
    <row r="264" spans="2:21" ht="31.5" x14ac:dyDescent="0.25">
      <c r="B264" s="23" t="s">
        <v>621</v>
      </c>
      <c r="C264" s="45">
        <v>40</v>
      </c>
      <c r="D264" s="46">
        <v>3</v>
      </c>
      <c r="E264" s="46">
        <v>4</v>
      </c>
      <c r="F264" s="24">
        <v>10</v>
      </c>
      <c r="G264" s="25">
        <v>4</v>
      </c>
      <c r="H264" s="26">
        <v>0</v>
      </c>
      <c r="I264" s="27">
        <v>0</v>
      </c>
      <c r="J264" s="51" t="s">
        <v>165</v>
      </c>
      <c r="K264" s="45"/>
      <c r="L264" s="5">
        <f t="shared" si="248"/>
        <v>5981400</v>
      </c>
      <c r="M264" s="5">
        <f t="shared" si="248"/>
        <v>5981400</v>
      </c>
      <c r="N264" s="5">
        <f t="shared" si="248"/>
        <v>0</v>
      </c>
      <c r="O264" s="5">
        <f t="shared" si="248"/>
        <v>0</v>
      </c>
      <c r="P264" s="5">
        <f t="shared" si="248"/>
        <v>0</v>
      </c>
      <c r="Q264" s="5">
        <f t="shared" si="248"/>
        <v>0</v>
      </c>
      <c r="R264" s="5">
        <f t="shared" si="248"/>
        <v>0</v>
      </c>
      <c r="S264" s="5">
        <f t="shared" si="248"/>
        <v>0</v>
      </c>
      <c r="T264" s="5">
        <f t="shared" si="248"/>
        <v>5981400</v>
      </c>
      <c r="U264" s="5">
        <f t="shared" si="248"/>
        <v>5981400</v>
      </c>
    </row>
    <row r="265" spans="2:21" ht="31.5" x14ac:dyDescent="0.25">
      <c r="B265" s="23" t="s">
        <v>622</v>
      </c>
      <c r="C265" s="45">
        <v>40</v>
      </c>
      <c r="D265" s="46">
        <v>3</v>
      </c>
      <c r="E265" s="46">
        <v>4</v>
      </c>
      <c r="F265" s="24">
        <v>10</v>
      </c>
      <c r="G265" s="25">
        <v>4</v>
      </c>
      <c r="H265" s="26">
        <v>1</v>
      </c>
      <c r="I265" s="27">
        <v>0</v>
      </c>
      <c r="J265" s="51" t="s">
        <v>166</v>
      </c>
      <c r="K265" s="45"/>
      <c r="L265" s="5">
        <f t="shared" ref="L265:M265" si="249">L266+L271</f>
        <v>5981400</v>
      </c>
      <c r="M265" s="5">
        <f t="shared" si="249"/>
        <v>5981400</v>
      </c>
      <c r="N265" s="5">
        <f t="shared" ref="N265:T265" si="250">N266+N271</f>
        <v>0</v>
      </c>
      <c r="O265" s="5">
        <f t="shared" ref="O265" si="251">O266+O271</f>
        <v>0</v>
      </c>
      <c r="P265" s="5">
        <f t="shared" si="250"/>
        <v>0</v>
      </c>
      <c r="Q265" s="5">
        <f t="shared" si="250"/>
        <v>0</v>
      </c>
      <c r="R265" s="5">
        <f t="shared" si="250"/>
        <v>0</v>
      </c>
      <c r="S265" s="5">
        <f t="shared" si="250"/>
        <v>0</v>
      </c>
      <c r="T265" s="5">
        <f t="shared" si="250"/>
        <v>5981400</v>
      </c>
      <c r="U265" s="5">
        <f t="shared" ref="U265" si="252">U266+U271</f>
        <v>5981400</v>
      </c>
    </row>
    <row r="266" spans="2:21" ht="47.25" x14ac:dyDescent="0.25">
      <c r="B266" s="23" t="s">
        <v>623</v>
      </c>
      <c r="C266" s="45">
        <v>40</v>
      </c>
      <c r="D266" s="46">
        <v>3</v>
      </c>
      <c r="E266" s="46">
        <v>4</v>
      </c>
      <c r="F266" s="24">
        <v>10</v>
      </c>
      <c r="G266" s="25">
        <v>4</v>
      </c>
      <c r="H266" s="26">
        <v>1</v>
      </c>
      <c r="I266" s="27">
        <v>59300</v>
      </c>
      <c r="J266" s="51" t="s">
        <v>167</v>
      </c>
      <c r="K266" s="45"/>
      <c r="L266" s="5">
        <f t="shared" ref="L266:U267" si="253">L267</f>
        <v>4654200</v>
      </c>
      <c r="M266" s="5">
        <f t="shared" si="253"/>
        <v>4654200</v>
      </c>
      <c r="N266" s="5">
        <f t="shared" si="253"/>
        <v>0</v>
      </c>
      <c r="O266" s="5">
        <f t="shared" si="253"/>
        <v>0</v>
      </c>
      <c r="P266" s="5">
        <f t="shared" si="253"/>
        <v>0</v>
      </c>
      <c r="Q266" s="5">
        <f t="shared" si="253"/>
        <v>0</v>
      </c>
      <c r="R266" s="5">
        <f t="shared" si="253"/>
        <v>0</v>
      </c>
      <c r="S266" s="5">
        <f t="shared" si="253"/>
        <v>0</v>
      </c>
      <c r="T266" s="5">
        <f t="shared" si="253"/>
        <v>4654200</v>
      </c>
      <c r="U266" s="5">
        <f t="shared" si="253"/>
        <v>4654200</v>
      </c>
    </row>
    <row r="267" spans="2:21" ht="31.5" x14ac:dyDescent="0.25">
      <c r="B267" s="28" t="s">
        <v>517</v>
      </c>
      <c r="C267" s="45">
        <v>40</v>
      </c>
      <c r="D267" s="46">
        <v>3</v>
      </c>
      <c r="E267" s="46">
        <v>4</v>
      </c>
      <c r="F267" s="24">
        <v>10</v>
      </c>
      <c r="G267" s="25">
        <v>4</v>
      </c>
      <c r="H267" s="26">
        <v>1</v>
      </c>
      <c r="I267" s="27">
        <v>59300</v>
      </c>
      <c r="J267" s="51" t="s">
        <v>167</v>
      </c>
      <c r="K267" s="45">
        <v>100</v>
      </c>
      <c r="L267" s="5">
        <f t="shared" si="253"/>
        <v>4654200</v>
      </c>
      <c r="M267" s="5">
        <f t="shared" si="253"/>
        <v>4654200</v>
      </c>
      <c r="N267" s="5">
        <f t="shared" si="253"/>
        <v>0</v>
      </c>
      <c r="O267" s="5">
        <f t="shared" si="253"/>
        <v>0</v>
      </c>
      <c r="P267" s="5">
        <f t="shared" si="253"/>
        <v>0</v>
      </c>
      <c r="Q267" s="5">
        <f t="shared" si="253"/>
        <v>0</v>
      </c>
      <c r="R267" s="5">
        <f t="shared" si="253"/>
        <v>0</v>
      </c>
      <c r="S267" s="5">
        <f t="shared" si="253"/>
        <v>0</v>
      </c>
      <c r="T267" s="5">
        <f t="shared" si="253"/>
        <v>4654200</v>
      </c>
      <c r="U267" s="5">
        <f t="shared" si="253"/>
        <v>4654200</v>
      </c>
    </row>
    <row r="268" spans="2:21" x14ac:dyDescent="0.25">
      <c r="B268" s="28" t="s">
        <v>518</v>
      </c>
      <c r="C268" s="45">
        <v>40</v>
      </c>
      <c r="D268" s="46">
        <v>3</v>
      </c>
      <c r="E268" s="46">
        <v>4</v>
      </c>
      <c r="F268" s="24">
        <v>10</v>
      </c>
      <c r="G268" s="25">
        <v>4</v>
      </c>
      <c r="H268" s="26">
        <v>1</v>
      </c>
      <c r="I268" s="27">
        <v>59300</v>
      </c>
      <c r="J268" s="51" t="s">
        <v>167</v>
      </c>
      <c r="K268" s="45">
        <v>120</v>
      </c>
      <c r="L268" s="5">
        <f t="shared" ref="L268:M268" si="254">L269+L270</f>
        <v>4654200</v>
      </c>
      <c r="M268" s="5">
        <f t="shared" si="254"/>
        <v>4654200</v>
      </c>
      <c r="N268" s="5">
        <f t="shared" ref="N268:T268" si="255">N269+N270</f>
        <v>0</v>
      </c>
      <c r="O268" s="5">
        <f t="shared" ref="O268" si="256">O269+O270</f>
        <v>0</v>
      </c>
      <c r="P268" s="5">
        <f t="shared" si="255"/>
        <v>0</v>
      </c>
      <c r="Q268" s="5">
        <f t="shared" si="255"/>
        <v>0</v>
      </c>
      <c r="R268" s="5">
        <f t="shared" si="255"/>
        <v>0</v>
      </c>
      <c r="S268" s="5">
        <f t="shared" si="255"/>
        <v>0</v>
      </c>
      <c r="T268" s="5">
        <f t="shared" si="255"/>
        <v>4654200</v>
      </c>
      <c r="U268" s="5">
        <f t="shared" ref="U268" si="257">U269+U270</f>
        <v>4654200</v>
      </c>
    </row>
    <row r="269" spans="2:21" x14ac:dyDescent="0.25">
      <c r="B269" s="28" t="s">
        <v>578</v>
      </c>
      <c r="C269" s="45">
        <v>40</v>
      </c>
      <c r="D269" s="46">
        <v>3</v>
      </c>
      <c r="E269" s="46">
        <v>4</v>
      </c>
      <c r="F269" s="24">
        <v>10</v>
      </c>
      <c r="G269" s="25">
        <v>4</v>
      </c>
      <c r="H269" s="26">
        <v>1</v>
      </c>
      <c r="I269" s="27">
        <v>59300</v>
      </c>
      <c r="J269" s="51" t="s">
        <v>167</v>
      </c>
      <c r="K269" s="45">
        <v>121</v>
      </c>
      <c r="L269" s="5">
        <v>3770900</v>
      </c>
      <c r="M269" s="5">
        <v>3770900</v>
      </c>
      <c r="N269" s="5"/>
      <c r="O269" s="5"/>
      <c r="P269" s="5"/>
      <c r="Q269" s="5"/>
      <c r="R269" s="5">
        <f>SUM(N269:Q269)</f>
        <v>0</v>
      </c>
      <c r="S269" s="5">
        <f>SUM(N269:Q269)</f>
        <v>0</v>
      </c>
      <c r="T269" s="5">
        <f>L269+R269</f>
        <v>3770900</v>
      </c>
      <c r="U269" s="5">
        <f>M269+S269</f>
        <v>3770900</v>
      </c>
    </row>
    <row r="270" spans="2:21" ht="31.5" x14ac:dyDescent="0.25">
      <c r="B270" s="28" t="s">
        <v>579</v>
      </c>
      <c r="C270" s="45">
        <v>40</v>
      </c>
      <c r="D270" s="46">
        <v>3</v>
      </c>
      <c r="E270" s="46">
        <v>4</v>
      </c>
      <c r="F270" s="24">
        <v>10</v>
      </c>
      <c r="G270" s="25">
        <v>4</v>
      </c>
      <c r="H270" s="26">
        <v>1</v>
      </c>
      <c r="I270" s="27">
        <v>59300</v>
      </c>
      <c r="J270" s="51" t="s">
        <v>167</v>
      </c>
      <c r="K270" s="45">
        <v>129</v>
      </c>
      <c r="L270" s="5">
        <v>883300</v>
      </c>
      <c r="M270" s="5">
        <v>883300</v>
      </c>
      <c r="N270" s="5"/>
      <c r="O270" s="5"/>
      <c r="P270" s="5"/>
      <c r="Q270" s="5"/>
      <c r="R270" s="5">
        <f>SUM(N270:Q270)</f>
        <v>0</v>
      </c>
      <c r="S270" s="5">
        <f>SUM(N270:Q270)</f>
        <v>0</v>
      </c>
      <c r="T270" s="5">
        <f>L270+R270</f>
        <v>883300</v>
      </c>
      <c r="U270" s="5">
        <f>M270+S270</f>
        <v>883300</v>
      </c>
    </row>
    <row r="271" spans="2:21" ht="63" x14ac:dyDescent="0.25">
      <c r="B271" s="23" t="s">
        <v>624</v>
      </c>
      <c r="C271" s="45">
        <v>40</v>
      </c>
      <c r="D271" s="46">
        <v>3</v>
      </c>
      <c r="E271" s="46">
        <v>4</v>
      </c>
      <c r="F271" s="24">
        <v>10</v>
      </c>
      <c r="G271" s="25">
        <v>4</v>
      </c>
      <c r="H271" s="26">
        <v>1</v>
      </c>
      <c r="I271" s="27" t="s">
        <v>625</v>
      </c>
      <c r="J271" s="51" t="s">
        <v>168</v>
      </c>
      <c r="K271" s="45"/>
      <c r="L271" s="5">
        <f t="shared" ref="L271:M271" si="258">L272+L277</f>
        <v>1327200</v>
      </c>
      <c r="M271" s="5">
        <f t="shared" si="258"/>
        <v>1327200</v>
      </c>
      <c r="N271" s="5">
        <f t="shared" ref="N271:T271" si="259">N272+N277</f>
        <v>0</v>
      </c>
      <c r="O271" s="5">
        <f t="shared" ref="O271" si="260">O272+O277</f>
        <v>0</v>
      </c>
      <c r="P271" s="5">
        <f t="shared" si="259"/>
        <v>0</v>
      </c>
      <c r="Q271" s="5">
        <f t="shared" si="259"/>
        <v>0</v>
      </c>
      <c r="R271" s="5">
        <f t="shared" si="259"/>
        <v>0</v>
      </c>
      <c r="S271" s="5">
        <f t="shared" si="259"/>
        <v>0</v>
      </c>
      <c r="T271" s="5">
        <f t="shared" si="259"/>
        <v>1327200</v>
      </c>
      <c r="U271" s="5">
        <f t="shared" ref="U271" si="261">U272+U277</f>
        <v>1327200</v>
      </c>
    </row>
    <row r="272" spans="2:21" ht="31.5" x14ac:dyDescent="0.25">
      <c r="B272" s="28" t="s">
        <v>517</v>
      </c>
      <c r="C272" s="45">
        <v>40</v>
      </c>
      <c r="D272" s="46">
        <v>3</v>
      </c>
      <c r="E272" s="46">
        <v>4</v>
      </c>
      <c r="F272" s="24">
        <v>10</v>
      </c>
      <c r="G272" s="25">
        <v>4</v>
      </c>
      <c r="H272" s="26">
        <v>1</v>
      </c>
      <c r="I272" s="27" t="s">
        <v>625</v>
      </c>
      <c r="J272" s="51" t="s">
        <v>168</v>
      </c>
      <c r="K272" s="45">
        <v>100</v>
      </c>
      <c r="L272" s="5">
        <f t="shared" ref="L272:U272" si="262">L273</f>
        <v>815800</v>
      </c>
      <c r="M272" s="5">
        <f t="shared" si="262"/>
        <v>815800</v>
      </c>
      <c r="N272" s="5">
        <f t="shared" si="262"/>
        <v>0</v>
      </c>
      <c r="O272" s="5">
        <f t="shared" si="262"/>
        <v>0</v>
      </c>
      <c r="P272" s="5">
        <f t="shared" si="262"/>
        <v>0</v>
      </c>
      <c r="Q272" s="5">
        <f t="shared" si="262"/>
        <v>0</v>
      </c>
      <c r="R272" s="5">
        <f t="shared" si="262"/>
        <v>0</v>
      </c>
      <c r="S272" s="5">
        <f t="shared" si="262"/>
        <v>0</v>
      </c>
      <c r="T272" s="5">
        <f t="shared" si="262"/>
        <v>815800</v>
      </c>
      <c r="U272" s="5">
        <f t="shared" si="262"/>
        <v>815800</v>
      </c>
    </row>
    <row r="273" spans="2:21" x14ac:dyDescent="0.25">
      <c r="B273" s="28" t="s">
        <v>518</v>
      </c>
      <c r="C273" s="45">
        <v>40</v>
      </c>
      <c r="D273" s="46">
        <v>3</v>
      </c>
      <c r="E273" s="46">
        <v>4</v>
      </c>
      <c r="F273" s="24">
        <v>10</v>
      </c>
      <c r="G273" s="25">
        <v>4</v>
      </c>
      <c r="H273" s="26">
        <v>1</v>
      </c>
      <c r="I273" s="27" t="s">
        <v>625</v>
      </c>
      <c r="J273" s="51" t="s">
        <v>168</v>
      </c>
      <c r="K273" s="45">
        <v>120</v>
      </c>
      <c r="L273" s="5">
        <f t="shared" ref="L273:M273" si="263">L274+L275+L276</f>
        <v>815800</v>
      </c>
      <c r="M273" s="5">
        <f t="shared" si="263"/>
        <v>815800</v>
      </c>
      <c r="N273" s="5">
        <f t="shared" ref="N273:T273" si="264">N274+N275+N276</f>
        <v>0</v>
      </c>
      <c r="O273" s="5">
        <f t="shared" ref="O273" si="265">O274+O275+O276</f>
        <v>0</v>
      </c>
      <c r="P273" s="5">
        <f t="shared" si="264"/>
        <v>0</v>
      </c>
      <c r="Q273" s="5">
        <f t="shared" si="264"/>
        <v>0</v>
      </c>
      <c r="R273" s="5">
        <f t="shared" si="264"/>
        <v>0</v>
      </c>
      <c r="S273" s="5">
        <f t="shared" si="264"/>
        <v>0</v>
      </c>
      <c r="T273" s="5">
        <f t="shared" si="264"/>
        <v>815800</v>
      </c>
      <c r="U273" s="5">
        <f t="shared" ref="U273" si="266">U274+U275+U276</f>
        <v>815800</v>
      </c>
    </row>
    <row r="274" spans="2:21" x14ac:dyDescent="0.25">
      <c r="B274" s="28" t="s">
        <v>578</v>
      </c>
      <c r="C274" s="45">
        <v>40</v>
      </c>
      <c r="D274" s="46">
        <v>3</v>
      </c>
      <c r="E274" s="46">
        <v>4</v>
      </c>
      <c r="F274" s="24">
        <v>10</v>
      </c>
      <c r="G274" s="25">
        <v>4</v>
      </c>
      <c r="H274" s="26">
        <v>1</v>
      </c>
      <c r="I274" s="27" t="s">
        <v>625</v>
      </c>
      <c r="J274" s="51" t="s">
        <v>168</v>
      </c>
      <c r="K274" s="45">
        <v>121</v>
      </c>
      <c r="L274" s="5">
        <v>538100</v>
      </c>
      <c r="M274" s="5">
        <v>538100</v>
      </c>
      <c r="N274" s="5"/>
      <c r="O274" s="5"/>
      <c r="P274" s="5"/>
      <c r="Q274" s="5"/>
      <c r="R274" s="5">
        <f>SUM(N274:Q274)</f>
        <v>0</v>
      </c>
      <c r="S274" s="5">
        <f>SUM(N274:Q274)</f>
        <v>0</v>
      </c>
      <c r="T274" s="5">
        <f t="shared" ref="T274:U276" si="267">L274+R274</f>
        <v>538100</v>
      </c>
      <c r="U274" s="5">
        <f t="shared" si="267"/>
        <v>538100</v>
      </c>
    </row>
    <row r="275" spans="2:21" x14ac:dyDescent="0.25">
      <c r="B275" s="28" t="s">
        <v>520</v>
      </c>
      <c r="C275" s="45">
        <v>40</v>
      </c>
      <c r="D275" s="46">
        <v>3</v>
      </c>
      <c r="E275" s="46">
        <v>4</v>
      </c>
      <c r="F275" s="24">
        <v>10</v>
      </c>
      <c r="G275" s="25">
        <v>4</v>
      </c>
      <c r="H275" s="26">
        <v>1</v>
      </c>
      <c r="I275" s="27" t="s">
        <v>625</v>
      </c>
      <c r="J275" s="51" t="s">
        <v>168</v>
      </c>
      <c r="K275" s="45">
        <v>122</v>
      </c>
      <c r="L275" s="5">
        <v>116000</v>
      </c>
      <c r="M275" s="5">
        <v>116000</v>
      </c>
      <c r="N275" s="5"/>
      <c r="O275" s="5"/>
      <c r="P275" s="5"/>
      <c r="Q275" s="5"/>
      <c r="R275" s="5">
        <f>SUM(N275:Q275)</f>
        <v>0</v>
      </c>
      <c r="S275" s="5">
        <f>SUM(N275:Q275)</f>
        <v>0</v>
      </c>
      <c r="T275" s="5">
        <f t="shared" si="267"/>
        <v>116000</v>
      </c>
      <c r="U275" s="5">
        <f t="shared" si="267"/>
        <v>116000</v>
      </c>
    </row>
    <row r="276" spans="2:21" ht="31.5" x14ac:dyDescent="0.25">
      <c r="B276" s="28" t="s">
        <v>579</v>
      </c>
      <c r="C276" s="45">
        <v>40</v>
      </c>
      <c r="D276" s="46">
        <v>3</v>
      </c>
      <c r="E276" s="46">
        <v>4</v>
      </c>
      <c r="F276" s="24">
        <v>10</v>
      </c>
      <c r="G276" s="25">
        <v>4</v>
      </c>
      <c r="H276" s="26">
        <v>1</v>
      </c>
      <c r="I276" s="27" t="s">
        <v>625</v>
      </c>
      <c r="J276" s="51" t="s">
        <v>168</v>
      </c>
      <c r="K276" s="45">
        <v>129</v>
      </c>
      <c r="L276" s="5">
        <v>161700</v>
      </c>
      <c r="M276" s="5">
        <v>161700</v>
      </c>
      <c r="N276" s="5"/>
      <c r="O276" s="5"/>
      <c r="P276" s="5"/>
      <c r="Q276" s="5"/>
      <c r="R276" s="5">
        <f>SUM(N276:Q276)</f>
        <v>0</v>
      </c>
      <c r="S276" s="5">
        <f>SUM(N276:Q276)</f>
        <v>0</v>
      </c>
      <c r="T276" s="5">
        <f t="shared" si="267"/>
        <v>161700</v>
      </c>
      <c r="U276" s="5">
        <f t="shared" si="267"/>
        <v>161700</v>
      </c>
    </row>
    <row r="277" spans="2:21" x14ac:dyDescent="0.25">
      <c r="B277" s="28" t="s">
        <v>581</v>
      </c>
      <c r="C277" s="45">
        <v>40</v>
      </c>
      <c r="D277" s="46">
        <v>3</v>
      </c>
      <c r="E277" s="46">
        <v>4</v>
      </c>
      <c r="F277" s="24">
        <v>10</v>
      </c>
      <c r="G277" s="25">
        <v>4</v>
      </c>
      <c r="H277" s="26">
        <v>1</v>
      </c>
      <c r="I277" s="27" t="s">
        <v>625</v>
      </c>
      <c r="J277" s="51" t="s">
        <v>168</v>
      </c>
      <c r="K277" s="45">
        <v>200</v>
      </c>
      <c r="L277" s="5">
        <f t="shared" ref="L277:U277" si="268">L278</f>
        <v>511400</v>
      </c>
      <c r="M277" s="5">
        <f t="shared" si="268"/>
        <v>511400</v>
      </c>
      <c r="N277" s="5">
        <f t="shared" si="268"/>
        <v>0</v>
      </c>
      <c r="O277" s="5">
        <f t="shared" si="268"/>
        <v>0</v>
      </c>
      <c r="P277" s="5">
        <f t="shared" si="268"/>
        <v>0</v>
      </c>
      <c r="Q277" s="5">
        <f t="shared" si="268"/>
        <v>0</v>
      </c>
      <c r="R277" s="5">
        <f t="shared" si="268"/>
        <v>0</v>
      </c>
      <c r="S277" s="5">
        <f t="shared" si="268"/>
        <v>0</v>
      </c>
      <c r="T277" s="5">
        <f t="shared" si="268"/>
        <v>511400</v>
      </c>
      <c r="U277" s="5">
        <f t="shared" si="268"/>
        <v>511400</v>
      </c>
    </row>
    <row r="278" spans="2:21" x14ac:dyDescent="0.25">
      <c r="B278" s="28" t="s">
        <v>521</v>
      </c>
      <c r="C278" s="45">
        <v>40</v>
      </c>
      <c r="D278" s="46">
        <v>3</v>
      </c>
      <c r="E278" s="46">
        <v>4</v>
      </c>
      <c r="F278" s="24">
        <v>10</v>
      </c>
      <c r="G278" s="25">
        <v>4</v>
      </c>
      <c r="H278" s="26">
        <v>1</v>
      </c>
      <c r="I278" s="27" t="s">
        <v>625</v>
      </c>
      <c r="J278" s="51" t="s">
        <v>168</v>
      </c>
      <c r="K278" s="45">
        <v>240</v>
      </c>
      <c r="L278" s="5">
        <f t="shared" ref="L278:M278" si="269">L279+L280</f>
        <v>511400</v>
      </c>
      <c r="M278" s="5">
        <f t="shared" si="269"/>
        <v>511400</v>
      </c>
      <c r="N278" s="5">
        <f t="shared" ref="N278:T278" si="270">N279+N280</f>
        <v>0</v>
      </c>
      <c r="O278" s="5">
        <f t="shared" ref="O278" si="271">O279+O280</f>
        <v>0</v>
      </c>
      <c r="P278" s="5">
        <f t="shared" si="270"/>
        <v>0</v>
      </c>
      <c r="Q278" s="5">
        <f t="shared" si="270"/>
        <v>0</v>
      </c>
      <c r="R278" s="5">
        <f t="shared" si="270"/>
        <v>0</v>
      </c>
      <c r="S278" s="5">
        <f t="shared" si="270"/>
        <v>0</v>
      </c>
      <c r="T278" s="5">
        <f t="shared" si="270"/>
        <v>511400</v>
      </c>
      <c r="U278" s="5">
        <f t="shared" ref="U278" si="272">U279+U280</f>
        <v>511400</v>
      </c>
    </row>
    <row r="279" spans="2:21" x14ac:dyDescent="0.25">
      <c r="B279" s="28" t="s">
        <v>582</v>
      </c>
      <c r="C279" s="45">
        <v>40</v>
      </c>
      <c r="D279" s="46">
        <v>3</v>
      </c>
      <c r="E279" s="46">
        <v>4</v>
      </c>
      <c r="F279" s="24">
        <v>10</v>
      </c>
      <c r="G279" s="25">
        <v>4</v>
      </c>
      <c r="H279" s="26">
        <v>1</v>
      </c>
      <c r="I279" s="27" t="s">
        <v>625</v>
      </c>
      <c r="J279" s="51" t="s">
        <v>168</v>
      </c>
      <c r="K279" s="45">
        <v>242</v>
      </c>
      <c r="L279" s="5">
        <v>380400</v>
      </c>
      <c r="M279" s="5">
        <v>380400</v>
      </c>
      <c r="N279" s="5"/>
      <c r="O279" s="5"/>
      <c r="P279" s="5"/>
      <c r="Q279" s="5">
        <v>-25207.360000000001</v>
      </c>
      <c r="R279" s="5">
        <f>SUM(N279:Q279)</f>
        <v>-25207.360000000001</v>
      </c>
      <c r="S279" s="5">
        <f>SUM(N279:Q279)</f>
        <v>-25207.360000000001</v>
      </c>
      <c r="T279" s="5">
        <f>L279+R279</f>
        <v>355192.64</v>
      </c>
      <c r="U279" s="5">
        <f>M279+S279</f>
        <v>355192.64</v>
      </c>
    </row>
    <row r="280" spans="2:21" x14ac:dyDescent="0.25">
      <c r="B280" s="28" t="s">
        <v>522</v>
      </c>
      <c r="C280" s="45">
        <v>40</v>
      </c>
      <c r="D280" s="46">
        <v>3</v>
      </c>
      <c r="E280" s="46">
        <v>4</v>
      </c>
      <c r="F280" s="24">
        <v>10</v>
      </c>
      <c r="G280" s="25">
        <v>4</v>
      </c>
      <c r="H280" s="26">
        <v>1</v>
      </c>
      <c r="I280" s="27" t="s">
        <v>625</v>
      </c>
      <c r="J280" s="51" t="s">
        <v>168</v>
      </c>
      <c r="K280" s="45">
        <v>244</v>
      </c>
      <c r="L280" s="5">
        <v>131000</v>
      </c>
      <c r="M280" s="5">
        <v>131000</v>
      </c>
      <c r="N280" s="5"/>
      <c r="O280" s="5"/>
      <c r="P280" s="5"/>
      <c r="Q280" s="5">
        <v>25207.360000000001</v>
      </c>
      <c r="R280" s="5">
        <f>SUM(N280:Q280)</f>
        <v>25207.360000000001</v>
      </c>
      <c r="S280" s="5">
        <f>SUM(N280:Q280)</f>
        <v>25207.360000000001</v>
      </c>
      <c r="T280" s="5">
        <f>L280+R280</f>
        <v>156207.35999999999</v>
      </c>
      <c r="U280" s="5">
        <f>M280+S280</f>
        <v>156207.35999999999</v>
      </c>
    </row>
    <row r="281" spans="2:21" x14ac:dyDescent="0.25">
      <c r="B281" s="22" t="s">
        <v>565</v>
      </c>
      <c r="C281" s="45">
        <v>40</v>
      </c>
      <c r="D281" s="46">
        <v>3</v>
      </c>
      <c r="E281" s="46">
        <v>9</v>
      </c>
      <c r="F281" s="24"/>
      <c r="G281" s="25"/>
      <c r="H281" s="26"/>
      <c r="I281" s="27"/>
      <c r="J281" s="51" t="s">
        <v>105</v>
      </c>
      <c r="K281" s="45"/>
      <c r="L281" s="5">
        <f t="shared" ref="L281:M281" si="273">L282+L315</f>
        <v>23263100</v>
      </c>
      <c r="M281" s="5">
        <f t="shared" si="273"/>
        <v>0</v>
      </c>
      <c r="N281" s="5">
        <f t="shared" ref="N281:T281" si="274">N282+N315</f>
        <v>0</v>
      </c>
      <c r="O281" s="5">
        <f t="shared" ref="O281" si="275">O282+O315</f>
        <v>0</v>
      </c>
      <c r="P281" s="5">
        <f t="shared" si="274"/>
        <v>0</v>
      </c>
      <c r="Q281" s="5">
        <f t="shared" si="274"/>
        <v>-444000</v>
      </c>
      <c r="R281" s="5">
        <f t="shared" si="274"/>
        <v>-444000</v>
      </c>
      <c r="S281" s="5">
        <f t="shared" si="274"/>
        <v>0</v>
      </c>
      <c r="T281" s="5">
        <f t="shared" si="274"/>
        <v>22819100</v>
      </c>
      <c r="U281" s="5">
        <f t="shared" ref="U281" si="276">U282+U315</f>
        <v>0</v>
      </c>
    </row>
    <row r="282" spans="2:21" ht="31.5" x14ac:dyDescent="0.25">
      <c r="B282" s="23" t="s">
        <v>626</v>
      </c>
      <c r="C282" s="45">
        <v>40</v>
      </c>
      <c r="D282" s="46">
        <v>3</v>
      </c>
      <c r="E282" s="46">
        <v>9</v>
      </c>
      <c r="F282" s="24">
        <v>11</v>
      </c>
      <c r="G282" s="25">
        <v>0</v>
      </c>
      <c r="H282" s="26">
        <v>0</v>
      </c>
      <c r="I282" s="27">
        <v>0</v>
      </c>
      <c r="J282" s="51" t="s">
        <v>169</v>
      </c>
      <c r="K282" s="45"/>
      <c r="L282" s="5">
        <f t="shared" ref="L282:M282" si="277">L283+L299</f>
        <v>19509100</v>
      </c>
      <c r="M282" s="5">
        <f t="shared" si="277"/>
        <v>0</v>
      </c>
      <c r="N282" s="5">
        <f t="shared" ref="N282:T282" si="278">N283+N299</f>
        <v>0</v>
      </c>
      <c r="O282" s="5">
        <f t="shared" ref="O282" si="279">O283+O299</f>
        <v>0</v>
      </c>
      <c r="P282" s="5">
        <f t="shared" si="278"/>
        <v>0</v>
      </c>
      <c r="Q282" s="5">
        <f t="shared" si="278"/>
        <v>-245000</v>
      </c>
      <c r="R282" s="5">
        <f t="shared" si="278"/>
        <v>-245000</v>
      </c>
      <c r="S282" s="5">
        <f t="shared" si="278"/>
        <v>0</v>
      </c>
      <c r="T282" s="5">
        <f t="shared" si="278"/>
        <v>19264100</v>
      </c>
      <c r="U282" s="5">
        <f t="shared" ref="U282" si="280">U283+U299</f>
        <v>0</v>
      </c>
    </row>
    <row r="283" spans="2:21" ht="31.5" x14ac:dyDescent="0.25">
      <c r="B283" s="23" t="s">
        <v>627</v>
      </c>
      <c r="C283" s="45">
        <v>40</v>
      </c>
      <c r="D283" s="46">
        <v>3</v>
      </c>
      <c r="E283" s="46">
        <v>9</v>
      </c>
      <c r="F283" s="24">
        <v>11</v>
      </c>
      <c r="G283" s="25">
        <v>1</v>
      </c>
      <c r="H283" s="26">
        <v>0</v>
      </c>
      <c r="I283" s="27">
        <v>0</v>
      </c>
      <c r="J283" s="51" t="s">
        <v>170</v>
      </c>
      <c r="K283" s="45"/>
      <c r="L283" s="5">
        <f t="shared" ref="L283:M283" si="281">L284+L289+L294</f>
        <v>829000</v>
      </c>
      <c r="M283" s="5">
        <f t="shared" si="281"/>
        <v>0</v>
      </c>
      <c r="N283" s="5">
        <f t="shared" ref="N283:T283" si="282">N284+N289+N294</f>
        <v>0</v>
      </c>
      <c r="O283" s="5">
        <f t="shared" ref="O283" si="283">O284+O289+O294</f>
        <v>0</v>
      </c>
      <c r="P283" s="5">
        <f t="shared" si="282"/>
        <v>0</v>
      </c>
      <c r="Q283" s="5">
        <f t="shared" si="282"/>
        <v>-245000</v>
      </c>
      <c r="R283" s="5">
        <f t="shared" si="282"/>
        <v>-245000</v>
      </c>
      <c r="S283" s="5">
        <f t="shared" si="282"/>
        <v>0</v>
      </c>
      <c r="T283" s="5">
        <f t="shared" si="282"/>
        <v>584000</v>
      </c>
      <c r="U283" s="5">
        <f t="shared" ref="U283" si="284">U284+U289+U294</f>
        <v>0</v>
      </c>
    </row>
    <row r="284" spans="2:21" x14ac:dyDescent="0.25">
      <c r="B284" s="23" t="s">
        <v>628</v>
      </c>
      <c r="C284" s="45">
        <v>40</v>
      </c>
      <c r="D284" s="46">
        <v>3</v>
      </c>
      <c r="E284" s="46">
        <v>9</v>
      </c>
      <c r="F284" s="24">
        <v>11</v>
      </c>
      <c r="G284" s="25">
        <v>1</v>
      </c>
      <c r="H284" s="26">
        <v>1</v>
      </c>
      <c r="I284" s="27">
        <v>0</v>
      </c>
      <c r="J284" s="51" t="s">
        <v>171</v>
      </c>
      <c r="K284" s="45"/>
      <c r="L284" s="5">
        <f t="shared" ref="L284:U284" si="285">L285</f>
        <v>15000</v>
      </c>
      <c r="M284" s="5">
        <f t="shared" si="285"/>
        <v>0</v>
      </c>
      <c r="N284" s="5">
        <f t="shared" si="285"/>
        <v>0</v>
      </c>
      <c r="O284" s="5">
        <f t="shared" si="285"/>
        <v>0</v>
      </c>
      <c r="P284" s="5">
        <f t="shared" si="285"/>
        <v>0</v>
      </c>
      <c r="Q284" s="5">
        <f t="shared" si="285"/>
        <v>0</v>
      </c>
      <c r="R284" s="5">
        <f t="shared" si="285"/>
        <v>0</v>
      </c>
      <c r="S284" s="5">
        <f t="shared" si="285"/>
        <v>0</v>
      </c>
      <c r="T284" s="5">
        <f t="shared" si="285"/>
        <v>15000</v>
      </c>
      <c r="U284" s="5">
        <f t="shared" si="285"/>
        <v>0</v>
      </c>
    </row>
    <row r="285" spans="2:21" x14ac:dyDescent="0.25">
      <c r="B285" s="23" t="s">
        <v>587</v>
      </c>
      <c r="C285" s="45">
        <v>40</v>
      </c>
      <c r="D285" s="46">
        <v>3</v>
      </c>
      <c r="E285" s="46">
        <v>9</v>
      </c>
      <c r="F285" s="24">
        <v>11</v>
      </c>
      <c r="G285" s="25">
        <v>1</v>
      </c>
      <c r="H285" s="26">
        <v>1</v>
      </c>
      <c r="I285" s="27">
        <v>99990</v>
      </c>
      <c r="J285" s="51" t="s">
        <v>172</v>
      </c>
      <c r="K285" s="45"/>
      <c r="L285" s="5">
        <f t="shared" ref="L285:U287" si="286">L286</f>
        <v>15000</v>
      </c>
      <c r="M285" s="5">
        <f t="shared" si="286"/>
        <v>0</v>
      </c>
      <c r="N285" s="5">
        <f t="shared" si="286"/>
        <v>0</v>
      </c>
      <c r="O285" s="5">
        <f t="shared" si="286"/>
        <v>0</v>
      </c>
      <c r="P285" s="5">
        <f t="shared" si="286"/>
        <v>0</v>
      </c>
      <c r="Q285" s="5">
        <f t="shared" si="286"/>
        <v>0</v>
      </c>
      <c r="R285" s="5">
        <f t="shared" si="286"/>
        <v>0</v>
      </c>
      <c r="S285" s="5">
        <f t="shared" si="286"/>
        <v>0</v>
      </c>
      <c r="T285" s="5">
        <f t="shared" si="286"/>
        <v>15000</v>
      </c>
      <c r="U285" s="5">
        <f t="shared" si="286"/>
        <v>0</v>
      </c>
    </row>
    <row r="286" spans="2:21" x14ac:dyDescent="0.25">
      <c r="B286" s="28" t="s">
        <v>581</v>
      </c>
      <c r="C286" s="45">
        <v>40</v>
      </c>
      <c r="D286" s="46">
        <v>3</v>
      </c>
      <c r="E286" s="46">
        <v>9</v>
      </c>
      <c r="F286" s="24">
        <v>11</v>
      </c>
      <c r="G286" s="25">
        <v>1</v>
      </c>
      <c r="H286" s="26">
        <v>1</v>
      </c>
      <c r="I286" s="27">
        <v>99990</v>
      </c>
      <c r="J286" s="51" t="s">
        <v>172</v>
      </c>
      <c r="K286" s="45">
        <v>200</v>
      </c>
      <c r="L286" s="5">
        <f t="shared" si="286"/>
        <v>15000</v>
      </c>
      <c r="M286" s="5">
        <f t="shared" si="286"/>
        <v>0</v>
      </c>
      <c r="N286" s="5">
        <f t="shared" si="286"/>
        <v>0</v>
      </c>
      <c r="O286" s="5">
        <f t="shared" si="286"/>
        <v>0</v>
      </c>
      <c r="P286" s="5">
        <f t="shared" si="286"/>
        <v>0</v>
      </c>
      <c r="Q286" s="5">
        <f t="shared" si="286"/>
        <v>0</v>
      </c>
      <c r="R286" s="5">
        <f t="shared" si="286"/>
        <v>0</v>
      </c>
      <c r="S286" s="5">
        <f t="shared" si="286"/>
        <v>0</v>
      </c>
      <c r="T286" s="5">
        <f t="shared" si="286"/>
        <v>15000</v>
      </c>
      <c r="U286" s="5">
        <f t="shared" si="286"/>
        <v>0</v>
      </c>
    </row>
    <row r="287" spans="2:21" x14ac:dyDescent="0.25">
      <c r="B287" s="28" t="s">
        <v>521</v>
      </c>
      <c r="C287" s="45">
        <v>40</v>
      </c>
      <c r="D287" s="46">
        <v>3</v>
      </c>
      <c r="E287" s="46">
        <v>9</v>
      </c>
      <c r="F287" s="24">
        <v>11</v>
      </c>
      <c r="G287" s="25">
        <v>1</v>
      </c>
      <c r="H287" s="26">
        <v>1</v>
      </c>
      <c r="I287" s="27">
        <v>99990</v>
      </c>
      <c r="J287" s="51" t="s">
        <v>172</v>
      </c>
      <c r="K287" s="45">
        <v>240</v>
      </c>
      <c r="L287" s="5">
        <f t="shared" si="286"/>
        <v>15000</v>
      </c>
      <c r="M287" s="5">
        <f t="shared" si="286"/>
        <v>0</v>
      </c>
      <c r="N287" s="5">
        <f t="shared" si="286"/>
        <v>0</v>
      </c>
      <c r="O287" s="5">
        <f t="shared" si="286"/>
        <v>0</v>
      </c>
      <c r="P287" s="5">
        <f t="shared" si="286"/>
        <v>0</v>
      </c>
      <c r="Q287" s="5">
        <f t="shared" si="286"/>
        <v>0</v>
      </c>
      <c r="R287" s="5">
        <f t="shared" si="286"/>
        <v>0</v>
      </c>
      <c r="S287" s="5">
        <f t="shared" si="286"/>
        <v>0</v>
      </c>
      <c r="T287" s="5">
        <f t="shared" si="286"/>
        <v>15000</v>
      </c>
      <c r="U287" s="5">
        <f t="shared" si="286"/>
        <v>0</v>
      </c>
    </row>
    <row r="288" spans="2:21" x14ac:dyDescent="0.25">
      <c r="B288" s="28" t="s">
        <v>522</v>
      </c>
      <c r="C288" s="45">
        <v>40</v>
      </c>
      <c r="D288" s="46">
        <v>3</v>
      </c>
      <c r="E288" s="46">
        <v>9</v>
      </c>
      <c r="F288" s="24">
        <v>11</v>
      </c>
      <c r="G288" s="25">
        <v>1</v>
      </c>
      <c r="H288" s="26">
        <v>1</v>
      </c>
      <c r="I288" s="27">
        <v>99990</v>
      </c>
      <c r="J288" s="51" t="s">
        <v>172</v>
      </c>
      <c r="K288" s="45">
        <v>244</v>
      </c>
      <c r="L288" s="5">
        <v>15000</v>
      </c>
      <c r="M288" s="5"/>
      <c r="N288" s="5"/>
      <c r="O288" s="5"/>
      <c r="P288" s="5"/>
      <c r="Q288" s="5"/>
      <c r="R288" s="5">
        <f>SUM(N288:Q288)</f>
        <v>0</v>
      </c>
      <c r="S288" s="5"/>
      <c r="T288" s="5">
        <f>L288+R288</f>
        <v>15000</v>
      </c>
      <c r="U288" s="5"/>
    </row>
    <row r="289" spans="2:21" ht="31.5" x14ac:dyDescent="0.25">
      <c r="B289" s="23" t="s">
        <v>629</v>
      </c>
      <c r="C289" s="45">
        <v>40</v>
      </c>
      <c r="D289" s="46">
        <v>3</v>
      </c>
      <c r="E289" s="46">
        <v>9</v>
      </c>
      <c r="F289" s="24">
        <v>11</v>
      </c>
      <c r="G289" s="25">
        <v>1</v>
      </c>
      <c r="H289" s="26">
        <v>2</v>
      </c>
      <c r="I289" s="27">
        <v>0</v>
      </c>
      <c r="J289" s="51" t="s">
        <v>173</v>
      </c>
      <c r="K289" s="45"/>
      <c r="L289" s="5">
        <f t="shared" ref="L289:U290" si="287">L290</f>
        <v>114000</v>
      </c>
      <c r="M289" s="5">
        <f t="shared" si="287"/>
        <v>0</v>
      </c>
      <c r="N289" s="5">
        <f t="shared" si="287"/>
        <v>0</v>
      </c>
      <c r="O289" s="5">
        <f t="shared" si="287"/>
        <v>0</v>
      </c>
      <c r="P289" s="5">
        <f t="shared" si="287"/>
        <v>0</v>
      </c>
      <c r="Q289" s="5">
        <f t="shared" si="287"/>
        <v>0</v>
      </c>
      <c r="R289" s="5">
        <f t="shared" si="287"/>
        <v>0</v>
      </c>
      <c r="S289" s="5">
        <f t="shared" si="287"/>
        <v>0</v>
      </c>
      <c r="T289" s="5">
        <f t="shared" si="287"/>
        <v>114000</v>
      </c>
      <c r="U289" s="5">
        <f t="shared" si="287"/>
        <v>0</v>
      </c>
    </row>
    <row r="290" spans="2:21" x14ac:dyDescent="0.25">
      <c r="B290" s="23" t="s">
        <v>587</v>
      </c>
      <c r="C290" s="45">
        <v>40</v>
      </c>
      <c r="D290" s="46">
        <v>3</v>
      </c>
      <c r="E290" s="46">
        <v>9</v>
      </c>
      <c r="F290" s="24">
        <v>11</v>
      </c>
      <c r="G290" s="25">
        <v>1</v>
      </c>
      <c r="H290" s="26">
        <v>2</v>
      </c>
      <c r="I290" s="27">
        <v>99990</v>
      </c>
      <c r="J290" s="51" t="s">
        <v>174</v>
      </c>
      <c r="K290" s="45"/>
      <c r="L290" s="5">
        <f t="shared" si="287"/>
        <v>114000</v>
      </c>
      <c r="M290" s="5">
        <f t="shared" si="287"/>
        <v>0</v>
      </c>
      <c r="N290" s="5">
        <f t="shared" si="287"/>
        <v>0</v>
      </c>
      <c r="O290" s="5">
        <f t="shared" si="287"/>
        <v>0</v>
      </c>
      <c r="P290" s="5">
        <f t="shared" si="287"/>
        <v>0</v>
      </c>
      <c r="Q290" s="5">
        <f t="shared" si="287"/>
        <v>0</v>
      </c>
      <c r="R290" s="5">
        <f t="shared" si="287"/>
        <v>0</v>
      </c>
      <c r="S290" s="5">
        <f t="shared" si="287"/>
        <v>0</v>
      </c>
      <c r="T290" s="5">
        <f t="shared" si="287"/>
        <v>114000</v>
      </c>
      <c r="U290" s="5">
        <f t="shared" si="287"/>
        <v>0</v>
      </c>
    </row>
    <row r="291" spans="2:21" x14ac:dyDescent="0.25">
      <c r="B291" s="28" t="s">
        <v>581</v>
      </c>
      <c r="C291" s="45">
        <v>40</v>
      </c>
      <c r="D291" s="46">
        <v>3</v>
      </c>
      <c r="E291" s="46">
        <v>9</v>
      </c>
      <c r="F291" s="24">
        <v>11</v>
      </c>
      <c r="G291" s="25">
        <v>1</v>
      </c>
      <c r="H291" s="26">
        <v>2</v>
      </c>
      <c r="I291" s="27">
        <v>99990</v>
      </c>
      <c r="J291" s="51" t="s">
        <v>174</v>
      </c>
      <c r="K291" s="45">
        <v>200</v>
      </c>
      <c r="L291" s="5">
        <f t="shared" ref="L291:U292" si="288">L292</f>
        <v>114000</v>
      </c>
      <c r="M291" s="5">
        <f t="shared" si="288"/>
        <v>0</v>
      </c>
      <c r="N291" s="5">
        <f t="shared" si="288"/>
        <v>0</v>
      </c>
      <c r="O291" s="5">
        <f t="shared" si="288"/>
        <v>0</v>
      </c>
      <c r="P291" s="5">
        <f t="shared" si="288"/>
        <v>0</v>
      </c>
      <c r="Q291" s="5">
        <f t="shared" si="288"/>
        <v>0</v>
      </c>
      <c r="R291" s="5">
        <f t="shared" si="288"/>
        <v>0</v>
      </c>
      <c r="S291" s="5">
        <f t="shared" si="288"/>
        <v>0</v>
      </c>
      <c r="T291" s="5">
        <f t="shared" si="288"/>
        <v>114000</v>
      </c>
      <c r="U291" s="5">
        <f t="shared" si="288"/>
        <v>0</v>
      </c>
    </row>
    <row r="292" spans="2:21" x14ac:dyDescent="0.25">
      <c r="B292" s="28" t="s">
        <v>521</v>
      </c>
      <c r="C292" s="45">
        <v>40</v>
      </c>
      <c r="D292" s="46">
        <v>3</v>
      </c>
      <c r="E292" s="46">
        <v>9</v>
      </c>
      <c r="F292" s="24">
        <v>11</v>
      </c>
      <c r="G292" s="25">
        <v>1</v>
      </c>
      <c r="H292" s="26">
        <v>2</v>
      </c>
      <c r="I292" s="27">
        <v>99990</v>
      </c>
      <c r="J292" s="51" t="s">
        <v>174</v>
      </c>
      <c r="K292" s="45">
        <v>240</v>
      </c>
      <c r="L292" s="5">
        <f t="shared" si="288"/>
        <v>114000</v>
      </c>
      <c r="M292" s="5">
        <f t="shared" si="288"/>
        <v>0</v>
      </c>
      <c r="N292" s="5">
        <f t="shared" si="288"/>
        <v>0</v>
      </c>
      <c r="O292" s="5">
        <f t="shared" si="288"/>
        <v>0</v>
      </c>
      <c r="P292" s="5">
        <f t="shared" si="288"/>
        <v>0</v>
      </c>
      <c r="Q292" s="5">
        <f t="shared" si="288"/>
        <v>0</v>
      </c>
      <c r="R292" s="5">
        <f t="shared" si="288"/>
        <v>0</v>
      </c>
      <c r="S292" s="5">
        <f t="shared" si="288"/>
        <v>0</v>
      </c>
      <c r="T292" s="5">
        <f t="shared" si="288"/>
        <v>114000</v>
      </c>
      <c r="U292" s="5">
        <f t="shared" si="288"/>
        <v>0</v>
      </c>
    </row>
    <row r="293" spans="2:21" x14ac:dyDescent="0.25">
      <c r="B293" s="28" t="s">
        <v>522</v>
      </c>
      <c r="C293" s="45">
        <v>40</v>
      </c>
      <c r="D293" s="46">
        <v>3</v>
      </c>
      <c r="E293" s="46">
        <v>9</v>
      </c>
      <c r="F293" s="24">
        <v>11</v>
      </c>
      <c r="G293" s="25">
        <v>1</v>
      </c>
      <c r="H293" s="26">
        <v>2</v>
      </c>
      <c r="I293" s="27">
        <v>99990</v>
      </c>
      <c r="J293" s="51" t="s">
        <v>174</v>
      </c>
      <c r="K293" s="45">
        <v>244</v>
      </c>
      <c r="L293" s="5">
        <v>114000</v>
      </c>
      <c r="M293" s="5"/>
      <c r="N293" s="5"/>
      <c r="O293" s="5"/>
      <c r="P293" s="5"/>
      <c r="Q293" s="5"/>
      <c r="R293" s="5">
        <f>SUM(N293:Q293)</f>
        <v>0</v>
      </c>
      <c r="S293" s="5"/>
      <c r="T293" s="5">
        <f>L293+R293</f>
        <v>114000</v>
      </c>
      <c r="U293" s="5"/>
    </row>
    <row r="294" spans="2:21" x14ac:dyDescent="0.25">
      <c r="B294" s="23" t="s">
        <v>630</v>
      </c>
      <c r="C294" s="45">
        <v>40</v>
      </c>
      <c r="D294" s="46">
        <v>3</v>
      </c>
      <c r="E294" s="46">
        <v>9</v>
      </c>
      <c r="F294" s="24">
        <v>11</v>
      </c>
      <c r="G294" s="25">
        <v>1</v>
      </c>
      <c r="H294" s="26">
        <v>4</v>
      </c>
      <c r="I294" s="27">
        <v>0</v>
      </c>
      <c r="J294" s="51" t="s">
        <v>175</v>
      </c>
      <c r="K294" s="45"/>
      <c r="L294" s="5">
        <f t="shared" ref="L294:U294" si="289">L295</f>
        <v>700000</v>
      </c>
      <c r="M294" s="5">
        <f t="shared" si="289"/>
        <v>0</v>
      </c>
      <c r="N294" s="5">
        <f t="shared" si="289"/>
        <v>0</v>
      </c>
      <c r="O294" s="5">
        <f t="shared" si="289"/>
        <v>0</v>
      </c>
      <c r="P294" s="5">
        <f t="shared" si="289"/>
        <v>0</v>
      </c>
      <c r="Q294" s="5">
        <f t="shared" si="289"/>
        <v>-245000</v>
      </c>
      <c r="R294" s="5">
        <f t="shared" si="289"/>
        <v>-245000</v>
      </c>
      <c r="S294" s="5">
        <f t="shared" si="289"/>
        <v>0</v>
      </c>
      <c r="T294" s="5">
        <f t="shared" si="289"/>
        <v>455000</v>
      </c>
      <c r="U294" s="5">
        <f t="shared" si="289"/>
        <v>0</v>
      </c>
    </row>
    <row r="295" spans="2:21" x14ac:dyDescent="0.25">
      <c r="B295" s="23" t="s">
        <v>587</v>
      </c>
      <c r="C295" s="45">
        <v>40</v>
      </c>
      <c r="D295" s="46">
        <v>3</v>
      </c>
      <c r="E295" s="46">
        <v>9</v>
      </c>
      <c r="F295" s="24">
        <v>11</v>
      </c>
      <c r="G295" s="25">
        <v>1</v>
      </c>
      <c r="H295" s="26">
        <v>4</v>
      </c>
      <c r="I295" s="27">
        <v>99990</v>
      </c>
      <c r="J295" s="51" t="s">
        <v>176</v>
      </c>
      <c r="K295" s="45"/>
      <c r="L295" s="5">
        <f t="shared" ref="L295:U297" si="290">L296</f>
        <v>700000</v>
      </c>
      <c r="M295" s="5">
        <f t="shared" si="290"/>
        <v>0</v>
      </c>
      <c r="N295" s="5">
        <f t="shared" si="290"/>
        <v>0</v>
      </c>
      <c r="O295" s="5">
        <f t="shared" si="290"/>
        <v>0</v>
      </c>
      <c r="P295" s="5">
        <f t="shared" si="290"/>
        <v>0</v>
      </c>
      <c r="Q295" s="5">
        <f t="shared" si="290"/>
        <v>-245000</v>
      </c>
      <c r="R295" s="5">
        <f t="shared" si="290"/>
        <v>-245000</v>
      </c>
      <c r="S295" s="5">
        <f t="shared" si="290"/>
        <v>0</v>
      </c>
      <c r="T295" s="5">
        <f t="shared" si="290"/>
        <v>455000</v>
      </c>
      <c r="U295" s="5">
        <f t="shared" si="290"/>
        <v>0</v>
      </c>
    </row>
    <row r="296" spans="2:21" x14ac:dyDescent="0.25">
      <c r="B296" s="28" t="s">
        <v>581</v>
      </c>
      <c r="C296" s="45">
        <v>40</v>
      </c>
      <c r="D296" s="46">
        <v>3</v>
      </c>
      <c r="E296" s="46">
        <v>9</v>
      </c>
      <c r="F296" s="24">
        <v>11</v>
      </c>
      <c r="G296" s="25">
        <v>1</v>
      </c>
      <c r="H296" s="26">
        <v>4</v>
      </c>
      <c r="I296" s="27">
        <v>99990</v>
      </c>
      <c r="J296" s="51" t="s">
        <v>176</v>
      </c>
      <c r="K296" s="45">
        <v>200</v>
      </c>
      <c r="L296" s="5">
        <f t="shared" si="290"/>
        <v>700000</v>
      </c>
      <c r="M296" s="5">
        <f t="shared" si="290"/>
        <v>0</v>
      </c>
      <c r="N296" s="5">
        <f t="shared" si="290"/>
        <v>0</v>
      </c>
      <c r="O296" s="5">
        <f t="shared" si="290"/>
        <v>0</v>
      </c>
      <c r="P296" s="5">
        <f t="shared" si="290"/>
        <v>0</v>
      </c>
      <c r="Q296" s="5">
        <f t="shared" si="290"/>
        <v>-245000</v>
      </c>
      <c r="R296" s="5">
        <f t="shared" si="290"/>
        <v>-245000</v>
      </c>
      <c r="S296" s="5">
        <f t="shared" si="290"/>
        <v>0</v>
      </c>
      <c r="T296" s="5">
        <f t="shared" si="290"/>
        <v>455000</v>
      </c>
      <c r="U296" s="5">
        <f t="shared" si="290"/>
        <v>0</v>
      </c>
    </row>
    <row r="297" spans="2:21" x14ac:dyDescent="0.25">
      <c r="B297" s="28" t="s">
        <v>521</v>
      </c>
      <c r="C297" s="45">
        <v>40</v>
      </c>
      <c r="D297" s="46">
        <v>3</v>
      </c>
      <c r="E297" s="46">
        <v>9</v>
      </c>
      <c r="F297" s="24">
        <v>11</v>
      </c>
      <c r="G297" s="25">
        <v>1</v>
      </c>
      <c r="H297" s="26">
        <v>4</v>
      </c>
      <c r="I297" s="27">
        <v>99990</v>
      </c>
      <c r="J297" s="51" t="s">
        <v>176</v>
      </c>
      <c r="K297" s="45">
        <v>240</v>
      </c>
      <c r="L297" s="5">
        <f t="shared" si="290"/>
        <v>700000</v>
      </c>
      <c r="M297" s="5">
        <f t="shared" si="290"/>
        <v>0</v>
      </c>
      <c r="N297" s="5">
        <f t="shared" si="290"/>
        <v>0</v>
      </c>
      <c r="O297" s="5">
        <f t="shared" si="290"/>
        <v>0</v>
      </c>
      <c r="P297" s="5">
        <f t="shared" si="290"/>
        <v>0</v>
      </c>
      <c r="Q297" s="5">
        <f t="shared" si="290"/>
        <v>-245000</v>
      </c>
      <c r="R297" s="5">
        <f t="shared" si="290"/>
        <v>-245000</v>
      </c>
      <c r="S297" s="5">
        <f t="shared" si="290"/>
        <v>0</v>
      </c>
      <c r="T297" s="5">
        <f t="shared" si="290"/>
        <v>455000</v>
      </c>
      <c r="U297" s="5">
        <f t="shared" si="290"/>
        <v>0</v>
      </c>
    </row>
    <row r="298" spans="2:21" x14ac:dyDescent="0.25">
      <c r="B298" s="28" t="s">
        <v>522</v>
      </c>
      <c r="C298" s="45">
        <v>40</v>
      </c>
      <c r="D298" s="46">
        <v>3</v>
      </c>
      <c r="E298" s="46">
        <v>9</v>
      </c>
      <c r="F298" s="24">
        <v>11</v>
      </c>
      <c r="G298" s="25">
        <v>1</v>
      </c>
      <c r="H298" s="26">
        <v>4</v>
      </c>
      <c r="I298" s="27">
        <v>99990</v>
      </c>
      <c r="J298" s="51" t="s">
        <v>176</v>
      </c>
      <c r="K298" s="45">
        <v>244</v>
      </c>
      <c r="L298" s="5">
        <v>700000</v>
      </c>
      <c r="M298" s="5"/>
      <c r="N298" s="5"/>
      <c r="O298" s="5"/>
      <c r="P298" s="5"/>
      <c r="Q298" s="5">
        <v>-245000</v>
      </c>
      <c r="R298" s="5">
        <f>SUM(N298:Q298)</f>
        <v>-245000</v>
      </c>
      <c r="S298" s="5"/>
      <c r="T298" s="5">
        <f>L298+R298</f>
        <v>455000</v>
      </c>
      <c r="U298" s="5"/>
    </row>
    <row r="299" spans="2:21" ht="31.5" x14ac:dyDescent="0.25">
      <c r="B299" s="23" t="s">
        <v>631</v>
      </c>
      <c r="C299" s="45">
        <v>40</v>
      </c>
      <c r="D299" s="46">
        <v>3</v>
      </c>
      <c r="E299" s="46">
        <v>9</v>
      </c>
      <c r="F299" s="24">
        <v>11</v>
      </c>
      <c r="G299" s="25">
        <v>3</v>
      </c>
      <c r="H299" s="26">
        <v>0</v>
      </c>
      <c r="I299" s="27">
        <v>0</v>
      </c>
      <c r="J299" s="51" t="s">
        <v>177</v>
      </c>
      <c r="K299" s="45"/>
      <c r="L299" s="5">
        <f t="shared" ref="L299:U300" si="291">L300</f>
        <v>18680100</v>
      </c>
      <c r="M299" s="5">
        <f t="shared" si="291"/>
        <v>0</v>
      </c>
      <c r="N299" s="5">
        <f t="shared" si="291"/>
        <v>0</v>
      </c>
      <c r="O299" s="5">
        <f t="shared" si="291"/>
        <v>0</v>
      </c>
      <c r="P299" s="5">
        <f t="shared" si="291"/>
        <v>0</v>
      </c>
      <c r="Q299" s="5">
        <f t="shared" si="291"/>
        <v>0</v>
      </c>
      <c r="R299" s="5">
        <f t="shared" si="291"/>
        <v>0</v>
      </c>
      <c r="S299" s="5">
        <f t="shared" si="291"/>
        <v>0</v>
      </c>
      <c r="T299" s="5">
        <f t="shared" si="291"/>
        <v>18680100</v>
      </c>
      <c r="U299" s="5">
        <f t="shared" si="291"/>
        <v>0</v>
      </c>
    </row>
    <row r="300" spans="2:21" ht="31.5" x14ac:dyDescent="0.25">
      <c r="B300" s="23" t="s">
        <v>632</v>
      </c>
      <c r="C300" s="45">
        <v>40</v>
      </c>
      <c r="D300" s="46">
        <v>3</v>
      </c>
      <c r="E300" s="46">
        <v>9</v>
      </c>
      <c r="F300" s="24">
        <v>11</v>
      </c>
      <c r="G300" s="25">
        <v>3</v>
      </c>
      <c r="H300" s="26">
        <v>1</v>
      </c>
      <c r="I300" s="27">
        <v>0</v>
      </c>
      <c r="J300" s="51" t="s">
        <v>178</v>
      </c>
      <c r="K300" s="45"/>
      <c r="L300" s="5">
        <f t="shared" si="291"/>
        <v>18680100</v>
      </c>
      <c r="M300" s="5">
        <f t="shared" si="291"/>
        <v>0</v>
      </c>
      <c r="N300" s="5">
        <f t="shared" si="291"/>
        <v>0</v>
      </c>
      <c r="O300" s="5">
        <f t="shared" si="291"/>
        <v>0</v>
      </c>
      <c r="P300" s="5">
        <f t="shared" si="291"/>
        <v>0</v>
      </c>
      <c r="Q300" s="5">
        <f t="shared" si="291"/>
        <v>0</v>
      </c>
      <c r="R300" s="5">
        <f t="shared" si="291"/>
        <v>0</v>
      </c>
      <c r="S300" s="5">
        <f t="shared" si="291"/>
        <v>0</v>
      </c>
      <c r="T300" s="5">
        <f t="shared" si="291"/>
        <v>18680100</v>
      </c>
      <c r="U300" s="5">
        <f t="shared" si="291"/>
        <v>0</v>
      </c>
    </row>
    <row r="301" spans="2:21" x14ac:dyDescent="0.25">
      <c r="B301" s="23" t="s">
        <v>618</v>
      </c>
      <c r="C301" s="45">
        <v>40</v>
      </c>
      <c r="D301" s="46">
        <v>3</v>
      </c>
      <c r="E301" s="46">
        <v>9</v>
      </c>
      <c r="F301" s="24">
        <v>11</v>
      </c>
      <c r="G301" s="25">
        <v>3</v>
      </c>
      <c r="H301" s="26">
        <v>1</v>
      </c>
      <c r="I301" s="27">
        <v>590</v>
      </c>
      <c r="J301" s="51" t="s">
        <v>179</v>
      </c>
      <c r="K301" s="45"/>
      <c r="L301" s="5">
        <f t="shared" ref="L301:M301" si="292">L302+L307+L311</f>
        <v>18680100</v>
      </c>
      <c r="M301" s="5">
        <f t="shared" si="292"/>
        <v>0</v>
      </c>
      <c r="N301" s="5">
        <f t="shared" ref="N301:T301" si="293">N302+N307+N311</f>
        <v>0</v>
      </c>
      <c r="O301" s="5">
        <f t="shared" ref="O301" si="294">O302+O307+O311</f>
        <v>0</v>
      </c>
      <c r="P301" s="5">
        <f t="shared" si="293"/>
        <v>0</v>
      </c>
      <c r="Q301" s="5">
        <f t="shared" si="293"/>
        <v>0</v>
      </c>
      <c r="R301" s="5">
        <f t="shared" si="293"/>
        <v>0</v>
      </c>
      <c r="S301" s="5">
        <f t="shared" si="293"/>
        <v>0</v>
      </c>
      <c r="T301" s="5">
        <f t="shared" si="293"/>
        <v>18680100</v>
      </c>
      <c r="U301" s="5">
        <f t="shared" ref="U301" si="295">U302+U307+U311</f>
        <v>0</v>
      </c>
    </row>
    <row r="302" spans="2:21" ht="31.5" x14ac:dyDescent="0.25">
      <c r="B302" s="28" t="s">
        <v>517</v>
      </c>
      <c r="C302" s="45">
        <v>40</v>
      </c>
      <c r="D302" s="46">
        <v>3</v>
      </c>
      <c r="E302" s="46">
        <v>9</v>
      </c>
      <c r="F302" s="24">
        <v>11</v>
      </c>
      <c r="G302" s="25">
        <v>3</v>
      </c>
      <c r="H302" s="26">
        <v>1</v>
      </c>
      <c r="I302" s="27">
        <v>590</v>
      </c>
      <c r="J302" s="51" t="s">
        <v>179</v>
      </c>
      <c r="K302" s="45">
        <v>100</v>
      </c>
      <c r="L302" s="5">
        <f t="shared" ref="L302:U302" si="296">L303</f>
        <v>15932978</v>
      </c>
      <c r="M302" s="5">
        <f t="shared" si="296"/>
        <v>0</v>
      </c>
      <c r="N302" s="5">
        <f t="shared" si="296"/>
        <v>0</v>
      </c>
      <c r="O302" s="5">
        <f t="shared" si="296"/>
        <v>0</v>
      </c>
      <c r="P302" s="5">
        <f t="shared" si="296"/>
        <v>0</v>
      </c>
      <c r="Q302" s="5">
        <f t="shared" si="296"/>
        <v>0</v>
      </c>
      <c r="R302" s="5">
        <f t="shared" si="296"/>
        <v>0</v>
      </c>
      <c r="S302" s="5">
        <f t="shared" si="296"/>
        <v>0</v>
      </c>
      <c r="T302" s="5">
        <f t="shared" si="296"/>
        <v>15932978</v>
      </c>
      <c r="U302" s="5">
        <f t="shared" si="296"/>
        <v>0</v>
      </c>
    </row>
    <row r="303" spans="2:21" x14ac:dyDescent="0.25">
      <c r="B303" s="28" t="s">
        <v>533</v>
      </c>
      <c r="C303" s="45">
        <v>40</v>
      </c>
      <c r="D303" s="46">
        <v>3</v>
      </c>
      <c r="E303" s="46">
        <v>9</v>
      </c>
      <c r="F303" s="24">
        <v>11</v>
      </c>
      <c r="G303" s="25">
        <v>3</v>
      </c>
      <c r="H303" s="26">
        <v>1</v>
      </c>
      <c r="I303" s="27">
        <v>590</v>
      </c>
      <c r="J303" s="51" t="s">
        <v>179</v>
      </c>
      <c r="K303" s="45">
        <v>110</v>
      </c>
      <c r="L303" s="5">
        <f t="shared" ref="L303:M303" si="297">L304+L305+L306</f>
        <v>15932978</v>
      </c>
      <c r="M303" s="5">
        <f t="shared" si="297"/>
        <v>0</v>
      </c>
      <c r="N303" s="5">
        <f t="shared" ref="N303:T303" si="298">N304+N305+N306</f>
        <v>0</v>
      </c>
      <c r="O303" s="5">
        <f t="shared" ref="O303" si="299">O304+O305+O306</f>
        <v>0</v>
      </c>
      <c r="P303" s="5">
        <f t="shared" si="298"/>
        <v>0</v>
      </c>
      <c r="Q303" s="5">
        <f t="shared" si="298"/>
        <v>0</v>
      </c>
      <c r="R303" s="5">
        <f t="shared" si="298"/>
        <v>0</v>
      </c>
      <c r="S303" s="5">
        <f t="shared" si="298"/>
        <v>0</v>
      </c>
      <c r="T303" s="5">
        <f t="shared" si="298"/>
        <v>15932978</v>
      </c>
      <c r="U303" s="5">
        <f t="shared" ref="U303" si="300">U304+U305+U306</f>
        <v>0</v>
      </c>
    </row>
    <row r="304" spans="2:21" x14ac:dyDescent="0.25">
      <c r="B304" s="1" t="s">
        <v>159</v>
      </c>
      <c r="C304" s="45">
        <v>40</v>
      </c>
      <c r="D304" s="46">
        <v>3</v>
      </c>
      <c r="E304" s="46">
        <v>9</v>
      </c>
      <c r="F304" s="24">
        <v>11</v>
      </c>
      <c r="G304" s="25">
        <v>3</v>
      </c>
      <c r="H304" s="26">
        <v>1</v>
      </c>
      <c r="I304" s="27">
        <v>590</v>
      </c>
      <c r="J304" s="51" t="s">
        <v>179</v>
      </c>
      <c r="K304" s="45">
        <v>111</v>
      </c>
      <c r="L304" s="5">
        <v>12042000</v>
      </c>
      <c r="M304" s="5"/>
      <c r="N304" s="5"/>
      <c r="O304" s="5"/>
      <c r="P304" s="5"/>
      <c r="Q304" s="5"/>
      <c r="R304" s="5">
        <f>SUM(N304:Q304)</f>
        <v>0</v>
      </c>
      <c r="S304" s="5"/>
      <c r="T304" s="5">
        <f>L304+R304</f>
        <v>12042000</v>
      </c>
      <c r="U304" s="5"/>
    </row>
    <row r="305" spans="2:21" x14ac:dyDescent="0.25">
      <c r="B305" s="1" t="s">
        <v>160</v>
      </c>
      <c r="C305" s="45">
        <v>40</v>
      </c>
      <c r="D305" s="46">
        <v>3</v>
      </c>
      <c r="E305" s="46">
        <v>9</v>
      </c>
      <c r="F305" s="24">
        <v>11</v>
      </c>
      <c r="G305" s="25">
        <v>3</v>
      </c>
      <c r="H305" s="26">
        <v>1</v>
      </c>
      <c r="I305" s="27">
        <v>590</v>
      </c>
      <c r="J305" s="51" t="s">
        <v>179</v>
      </c>
      <c r="K305" s="45">
        <v>112</v>
      </c>
      <c r="L305" s="5">
        <v>253978</v>
      </c>
      <c r="M305" s="5"/>
      <c r="N305" s="5"/>
      <c r="O305" s="5"/>
      <c r="P305" s="5"/>
      <c r="Q305" s="5"/>
      <c r="R305" s="5">
        <f>SUM(N305:Q305)</f>
        <v>0</v>
      </c>
      <c r="S305" s="5"/>
      <c r="T305" s="5">
        <f>L305+R305</f>
        <v>253978</v>
      </c>
      <c r="U305" s="5"/>
    </row>
    <row r="306" spans="2:21" ht="31.5" x14ac:dyDescent="0.25">
      <c r="B306" s="1" t="s">
        <v>161</v>
      </c>
      <c r="C306" s="45">
        <v>40</v>
      </c>
      <c r="D306" s="46">
        <v>3</v>
      </c>
      <c r="E306" s="46">
        <v>9</v>
      </c>
      <c r="F306" s="24">
        <v>11</v>
      </c>
      <c r="G306" s="25">
        <v>3</v>
      </c>
      <c r="H306" s="26">
        <v>1</v>
      </c>
      <c r="I306" s="27">
        <v>590</v>
      </c>
      <c r="J306" s="51" t="s">
        <v>179</v>
      </c>
      <c r="K306" s="45">
        <v>119</v>
      </c>
      <c r="L306" s="5">
        <v>3637000</v>
      </c>
      <c r="M306" s="5"/>
      <c r="N306" s="5"/>
      <c r="O306" s="5"/>
      <c r="P306" s="5"/>
      <c r="Q306" s="5"/>
      <c r="R306" s="5">
        <f>SUM(N306:Q306)</f>
        <v>0</v>
      </c>
      <c r="S306" s="5"/>
      <c r="T306" s="5">
        <f>L306+R306</f>
        <v>3637000</v>
      </c>
      <c r="U306" s="5"/>
    </row>
    <row r="307" spans="2:21" x14ac:dyDescent="0.25">
      <c r="B307" s="28" t="s">
        <v>581</v>
      </c>
      <c r="C307" s="45">
        <v>40</v>
      </c>
      <c r="D307" s="46">
        <v>3</v>
      </c>
      <c r="E307" s="46">
        <v>9</v>
      </c>
      <c r="F307" s="24">
        <v>11</v>
      </c>
      <c r="G307" s="25">
        <v>3</v>
      </c>
      <c r="H307" s="26">
        <v>1</v>
      </c>
      <c r="I307" s="27">
        <v>590</v>
      </c>
      <c r="J307" s="51" t="s">
        <v>179</v>
      </c>
      <c r="K307" s="45">
        <v>200</v>
      </c>
      <c r="L307" s="5">
        <f t="shared" ref="L307:U307" si="301">L308</f>
        <v>2463322</v>
      </c>
      <c r="M307" s="5">
        <f t="shared" si="301"/>
        <v>0</v>
      </c>
      <c r="N307" s="5">
        <f t="shared" si="301"/>
        <v>0</v>
      </c>
      <c r="O307" s="5">
        <f t="shared" si="301"/>
        <v>0</v>
      </c>
      <c r="P307" s="5">
        <f t="shared" si="301"/>
        <v>0</v>
      </c>
      <c r="Q307" s="5">
        <f t="shared" si="301"/>
        <v>0</v>
      </c>
      <c r="R307" s="5">
        <f t="shared" si="301"/>
        <v>0</v>
      </c>
      <c r="S307" s="5">
        <f t="shared" si="301"/>
        <v>0</v>
      </c>
      <c r="T307" s="5">
        <f t="shared" si="301"/>
        <v>2463322</v>
      </c>
      <c r="U307" s="5">
        <f t="shared" si="301"/>
        <v>0</v>
      </c>
    </row>
    <row r="308" spans="2:21" x14ac:dyDescent="0.25">
      <c r="B308" s="28" t="s">
        <v>521</v>
      </c>
      <c r="C308" s="45">
        <v>40</v>
      </c>
      <c r="D308" s="46">
        <v>3</v>
      </c>
      <c r="E308" s="46">
        <v>9</v>
      </c>
      <c r="F308" s="24">
        <v>11</v>
      </c>
      <c r="G308" s="25">
        <v>3</v>
      </c>
      <c r="H308" s="26">
        <v>1</v>
      </c>
      <c r="I308" s="27">
        <v>590</v>
      </c>
      <c r="J308" s="51" t="s">
        <v>179</v>
      </c>
      <c r="K308" s="45">
        <v>240</v>
      </c>
      <c r="L308" s="5">
        <f t="shared" ref="L308:M308" si="302">L309+L310</f>
        <v>2463322</v>
      </c>
      <c r="M308" s="5">
        <f t="shared" si="302"/>
        <v>0</v>
      </c>
      <c r="N308" s="5">
        <f t="shared" ref="N308:T308" si="303">N309+N310</f>
        <v>0</v>
      </c>
      <c r="O308" s="5">
        <f t="shared" ref="O308" si="304">O309+O310</f>
        <v>0</v>
      </c>
      <c r="P308" s="5">
        <f t="shared" si="303"/>
        <v>0</v>
      </c>
      <c r="Q308" s="5">
        <f t="shared" si="303"/>
        <v>0</v>
      </c>
      <c r="R308" s="5">
        <f t="shared" si="303"/>
        <v>0</v>
      </c>
      <c r="S308" s="5">
        <f t="shared" si="303"/>
        <v>0</v>
      </c>
      <c r="T308" s="5">
        <f t="shared" si="303"/>
        <v>2463322</v>
      </c>
      <c r="U308" s="5">
        <f t="shared" ref="U308" si="305">U309+U310</f>
        <v>0</v>
      </c>
    </row>
    <row r="309" spans="2:21" x14ac:dyDescent="0.25">
      <c r="B309" s="28" t="s">
        <v>582</v>
      </c>
      <c r="C309" s="45">
        <v>40</v>
      </c>
      <c r="D309" s="46">
        <v>3</v>
      </c>
      <c r="E309" s="46">
        <v>9</v>
      </c>
      <c r="F309" s="24">
        <v>11</v>
      </c>
      <c r="G309" s="25">
        <v>3</v>
      </c>
      <c r="H309" s="26">
        <v>1</v>
      </c>
      <c r="I309" s="27">
        <v>590</v>
      </c>
      <c r="J309" s="51" t="s">
        <v>179</v>
      </c>
      <c r="K309" s="45">
        <v>242</v>
      </c>
      <c r="L309" s="5">
        <v>751900</v>
      </c>
      <c r="M309" s="5"/>
      <c r="N309" s="5"/>
      <c r="O309" s="5"/>
      <c r="P309" s="5"/>
      <c r="Q309" s="5"/>
      <c r="R309" s="5">
        <f>SUM(N309:Q309)</f>
        <v>0</v>
      </c>
      <c r="S309" s="5"/>
      <c r="T309" s="5">
        <f>L309+R309</f>
        <v>751900</v>
      </c>
      <c r="U309" s="5"/>
    </row>
    <row r="310" spans="2:21" x14ac:dyDescent="0.25">
      <c r="B310" s="28" t="s">
        <v>522</v>
      </c>
      <c r="C310" s="45">
        <v>40</v>
      </c>
      <c r="D310" s="46">
        <v>3</v>
      </c>
      <c r="E310" s="46">
        <v>9</v>
      </c>
      <c r="F310" s="24">
        <v>11</v>
      </c>
      <c r="G310" s="25">
        <v>3</v>
      </c>
      <c r="H310" s="26">
        <v>1</v>
      </c>
      <c r="I310" s="27">
        <v>590</v>
      </c>
      <c r="J310" s="51" t="s">
        <v>179</v>
      </c>
      <c r="K310" s="45">
        <v>244</v>
      </c>
      <c r="L310" s="5">
        <v>1711422.0000000002</v>
      </c>
      <c r="M310" s="5"/>
      <c r="N310" s="5"/>
      <c r="O310" s="5"/>
      <c r="P310" s="5"/>
      <c r="Q310" s="5"/>
      <c r="R310" s="5">
        <f>SUM(N310:Q310)</f>
        <v>0</v>
      </c>
      <c r="S310" s="5"/>
      <c r="T310" s="5">
        <f>L310+R310</f>
        <v>1711422.0000000002</v>
      </c>
      <c r="U310" s="5"/>
    </row>
    <row r="311" spans="2:21" x14ac:dyDescent="0.25">
      <c r="B311" s="28" t="s">
        <v>513</v>
      </c>
      <c r="C311" s="45">
        <v>40</v>
      </c>
      <c r="D311" s="46">
        <v>3</v>
      </c>
      <c r="E311" s="46">
        <v>9</v>
      </c>
      <c r="F311" s="24">
        <v>11</v>
      </c>
      <c r="G311" s="25">
        <v>3</v>
      </c>
      <c r="H311" s="26">
        <v>1</v>
      </c>
      <c r="I311" s="27">
        <v>590</v>
      </c>
      <c r="J311" s="51" t="s">
        <v>179</v>
      </c>
      <c r="K311" s="45">
        <v>800</v>
      </c>
      <c r="L311" s="5">
        <f t="shared" ref="L311:U311" si="306">L312</f>
        <v>283800</v>
      </c>
      <c r="M311" s="5">
        <f t="shared" si="306"/>
        <v>0</v>
      </c>
      <c r="N311" s="5">
        <f t="shared" si="306"/>
        <v>0</v>
      </c>
      <c r="O311" s="5">
        <f t="shared" si="306"/>
        <v>0</v>
      </c>
      <c r="P311" s="5">
        <f t="shared" si="306"/>
        <v>0</v>
      </c>
      <c r="Q311" s="5">
        <f t="shared" si="306"/>
        <v>0</v>
      </c>
      <c r="R311" s="5">
        <f t="shared" si="306"/>
        <v>0</v>
      </c>
      <c r="S311" s="5">
        <f t="shared" si="306"/>
        <v>0</v>
      </c>
      <c r="T311" s="5">
        <f t="shared" si="306"/>
        <v>283800</v>
      </c>
      <c r="U311" s="5">
        <f t="shared" si="306"/>
        <v>0</v>
      </c>
    </row>
    <row r="312" spans="2:21" x14ac:dyDescent="0.25">
      <c r="B312" s="28" t="s">
        <v>514</v>
      </c>
      <c r="C312" s="45">
        <v>40</v>
      </c>
      <c r="D312" s="46">
        <v>3</v>
      </c>
      <c r="E312" s="46">
        <v>9</v>
      </c>
      <c r="F312" s="24">
        <v>11</v>
      </c>
      <c r="G312" s="25">
        <v>3</v>
      </c>
      <c r="H312" s="26">
        <v>1</v>
      </c>
      <c r="I312" s="27">
        <v>590</v>
      </c>
      <c r="J312" s="51" t="s">
        <v>179</v>
      </c>
      <c r="K312" s="45">
        <v>850</v>
      </c>
      <c r="L312" s="5">
        <f t="shared" ref="L312:M312" si="307">L313+L314</f>
        <v>283800</v>
      </c>
      <c r="M312" s="5">
        <f t="shared" si="307"/>
        <v>0</v>
      </c>
      <c r="N312" s="5">
        <f t="shared" ref="N312:T312" si="308">N313+N314</f>
        <v>0</v>
      </c>
      <c r="O312" s="5">
        <f t="shared" ref="O312" si="309">O313+O314</f>
        <v>0</v>
      </c>
      <c r="P312" s="5">
        <f t="shared" si="308"/>
        <v>0</v>
      </c>
      <c r="Q312" s="5">
        <f t="shared" si="308"/>
        <v>0</v>
      </c>
      <c r="R312" s="5">
        <f t="shared" si="308"/>
        <v>0</v>
      </c>
      <c r="S312" s="5">
        <f t="shared" si="308"/>
        <v>0</v>
      </c>
      <c r="T312" s="5">
        <f t="shared" si="308"/>
        <v>283800</v>
      </c>
      <c r="U312" s="5">
        <f t="shared" ref="U312" si="310">U313+U314</f>
        <v>0</v>
      </c>
    </row>
    <row r="313" spans="2:21" x14ac:dyDescent="0.25">
      <c r="B313" s="28" t="s">
        <v>494</v>
      </c>
      <c r="C313" s="45">
        <v>40</v>
      </c>
      <c r="D313" s="46">
        <v>3</v>
      </c>
      <c r="E313" s="46">
        <v>9</v>
      </c>
      <c r="F313" s="24">
        <v>11</v>
      </c>
      <c r="G313" s="25">
        <v>3</v>
      </c>
      <c r="H313" s="26">
        <v>1</v>
      </c>
      <c r="I313" s="27">
        <v>590</v>
      </c>
      <c r="J313" s="51" t="s">
        <v>179</v>
      </c>
      <c r="K313" s="45">
        <v>851</v>
      </c>
      <c r="L313" s="5">
        <v>276000</v>
      </c>
      <c r="M313" s="5"/>
      <c r="N313" s="5"/>
      <c r="O313" s="5"/>
      <c r="P313" s="5"/>
      <c r="Q313" s="5"/>
      <c r="R313" s="5">
        <f>SUM(N313:Q313)</f>
        <v>0</v>
      </c>
      <c r="S313" s="5"/>
      <c r="T313" s="5">
        <f>L313+R313</f>
        <v>276000</v>
      </c>
      <c r="U313" s="5"/>
    </row>
    <row r="314" spans="2:21" x14ac:dyDescent="0.25">
      <c r="B314" s="28" t="s">
        <v>497</v>
      </c>
      <c r="C314" s="45">
        <v>40</v>
      </c>
      <c r="D314" s="46">
        <v>3</v>
      </c>
      <c r="E314" s="46">
        <v>9</v>
      </c>
      <c r="F314" s="24">
        <v>11</v>
      </c>
      <c r="G314" s="25">
        <v>3</v>
      </c>
      <c r="H314" s="26">
        <v>1</v>
      </c>
      <c r="I314" s="27">
        <v>590</v>
      </c>
      <c r="J314" s="51" t="s">
        <v>179</v>
      </c>
      <c r="K314" s="45">
        <v>852</v>
      </c>
      <c r="L314" s="5">
        <v>7800</v>
      </c>
      <c r="M314" s="5"/>
      <c r="N314" s="5"/>
      <c r="O314" s="5"/>
      <c r="P314" s="5"/>
      <c r="Q314" s="5"/>
      <c r="R314" s="5">
        <f>SUM(N314:Q314)</f>
        <v>0</v>
      </c>
      <c r="S314" s="5"/>
      <c r="T314" s="5">
        <f>L314+R314</f>
        <v>7800</v>
      </c>
      <c r="U314" s="5"/>
    </row>
    <row r="315" spans="2:21" ht="31.5" x14ac:dyDescent="0.25">
      <c r="B315" s="23" t="s">
        <v>614</v>
      </c>
      <c r="C315" s="45">
        <v>40</v>
      </c>
      <c r="D315" s="46">
        <v>3</v>
      </c>
      <c r="E315" s="46">
        <v>9</v>
      </c>
      <c r="F315" s="24">
        <v>18</v>
      </c>
      <c r="G315" s="25">
        <v>0</v>
      </c>
      <c r="H315" s="26">
        <v>0</v>
      </c>
      <c r="I315" s="27">
        <v>0</v>
      </c>
      <c r="J315" s="51" t="s">
        <v>151</v>
      </c>
      <c r="K315" s="45"/>
      <c r="L315" s="5">
        <f t="shared" ref="L315:U315" si="311">L316</f>
        <v>3754000</v>
      </c>
      <c r="M315" s="5">
        <f t="shared" si="311"/>
        <v>0</v>
      </c>
      <c r="N315" s="5">
        <f t="shared" si="311"/>
        <v>0</v>
      </c>
      <c r="O315" s="5">
        <f t="shared" si="311"/>
        <v>0</v>
      </c>
      <c r="P315" s="5">
        <f t="shared" si="311"/>
        <v>0</v>
      </c>
      <c r="Q315" s="5">
        <f t="shared" si="311"/>
        <v>-199000</v>
      </c>
      <c r="R315" s="5">
        <f t="shared" si="311"/>
        <v>-199000</v>
      </c>
      <c r="S315" s="5">
        <f t="shared" si="311"/>
        <v>0</v>
      </c>
      <c r="T315" s="5">
        <f t="shared" si="311"/>
        <v>3555000</v>
      </c>
      <c r="U315" s="5">
        <f t="shared" si="311"/>
        <v>0</v>
      </c>
    </row>
    <row r="316" spans="2:21" ht="31.5" x14ac:dyDescent="0.25">
      <c r="B316" s="23" t="s">
        <v>633</v>
      </c>
      <c r="C316" s="45">
        <v>40</v>
      </c>
      <c r="D316" s="46">
        <v>3</v>
      </c>
      <c r="E316" s="46">
        <v>9</v>
      </c>
      <c r="F316" s="24">
        <v>18</v>
      </c>
      <c r="G316" s="25">
        <v>0</v>
      </c>
      <c r="H316" s="26">
        <v>3</v>
      </c>
      <c r="I316" s="27">
        <v>0</v>
      </c>
      <c r="J316" s="51" t="s">
        <v>180</v>
      </c>
      <c r="K316" s="45"/>
      <c r="L316" s="5">
        <f t="shared" ref="L316:U319" si="312">L317</f>
        <v>3754000</v>
      </c>
      <c r="M316" s="5">
        <f t="shared" si="312"/>
        <v>0</v>
      </c>
      <c r="N316" s="5">
        <f t="shared" si="312"/>
        <v>0</v>
      </c>
      <c r="O316" s="5">
        <f t="shared" si="312"/>
        <v>0</v>
      </c>
      <c r="P316" s="5">
        <f t="shared" si="312"/>
        <v>0</v>
      </c>
      <c r="Q316" s="5">
        <f t="shared" si="312"/>
        <v>-199000</v>
      </c>
      <c r="R316" s="5">
        <f t="shared" si="312"/>
        <v>-199000</v>
      </c>
      <c r="S316" s="5">
        <f t="shared" si="312"/>
        <v>0</v>
      </c>
      <c r="T316" s="5">
        <f t="shared" si="312"/>
        <v>3555000</v>
      </c>
      <c r="U316" s="5">
        <f t="shared" si="312"/>
        <v>0</v>
      </c>
    </row>
    <row r="317" spans="2:21" x14ac:dyDescent="0.25">
      <c r="B317" s="23" t="s">
        <v>587</v>
      </c>
      <c r="C317" s="45">
        <v>40</v>
      </c>
      <c r="D317" s="46">
        <v>3</v>
      </c>
      <c r="E317" s="46">
        <v>9</v>
      </c>
      <c r="F317" s="24">
        <v>18</v>
      </c>
      <c r="G317" s="25">
        <v>0</v>
      </c>
      <c r="H317" s="26">
        <v>3</v>
      </c>
      <c r="I317" s="27">
        <v>99990</v>
      </c>
      <c r="J317" s="51" t="s">
        <v>181</v>
      </c>
      <c r="K317" s="45"/>
      <c r="L317" s="5">
        <f t="shared" si="312"/>
        <v>3754000</v>
      </c>
      <c r="M317" s="5">
        <f t="shared" si="312"/>
        <v>0</v>
      </c>
      <c r="N317" s="5">
        <f t="shared" si="312"/>
        <v>0</v>
      </c>
      <c r="O317" s="5">
        <f t="shared" si="312"/>
        <v>0</v>
      </c>
      <c r="P317" s="5">
        <f t="shared" si="312"/>
        <v>0</v>
      </c>
      <c r="Q317" s="5">
        <f t="shared" si="312"/>
        <v>-199000</v>
      </c>
      <c r="R317" s="5">
        <f t="shared" si="312"/>
        <v>-199000</v>
      </c>
      <c r="S317" s="5">
        <f t="shared" si="312"/>
        <v>0</v>
      </c>
      <c r="T317" s="5">
        <f t="shared" si="312"/>
        <v>3555000</v>
      </c>
      <c r="U317" s="5">
        <f t="shared" si="312"/>
        <v>0</v>
      </c>
    </row>
    <row r="318" spans="2:21" x14ac:dyDescent="0.25">
      <c r="B318" s="28" t="s">
        <v>581</v>
      </c>
      <c r="C318" s="45">
        <v>40</v>
      </c>
      <c r="D318" s="46">
        <v>3</v>
      </c>
      <c r="E318" s="46">
        <v>9</v>
      </c>
      <c r="F318" s="24">
        <v>18</v>
      </c>
      <c r="G318" s="25">
        <v>0</v>
      </c>
      <c r="H318" s="26">
        <v>3</v>
      </c>
      <c r="I318" s="27">
        <v>99990</v>
      </c>
      <c r="J318" s="51" t="s">
        <v>181</v>
      </c>
      <c r="K318" s="45">
        <v>200</v>
      </c>
      <c r="L318" s="5">
        <f t="shared" si="312"/>
        <v>3754000</v>
      </c>
      <c r="M318" s="5">
        <f t="shared" si="312"/>
        <v>0</v>
      </c>
      <c r="N318" s="5">
        <f t="shared" si="312"/>
        <v>0</v>
      </c>
      <c r="O318" s="5">
        <f t="shared" si="312"/>
        <v>0</v>
      </c>
      <c r="P318" s="5">
        <f t="shared" si="312"/>
        <v>0</v>
      </c>
      <c r="Q318" s="5">
        <f t="shared" si="312"/>
        <v>-199000</v>
      </c>
      <c r="R318" s="5">
        <f t="shared" si="312"/>
        <v>-199000</v>
      </c>
      <c r="S318" s="5">
        <f t="shared" si="312"/>
        <v>0</v>
      </c>
      <c r="T318" s="5">
        <f t="shared" si="312"/>
        <v>3555000</v>
      </c>
      <c r="U318" s="5">
        <f t="shared" si="312"/>
        <v>0</v>
      </c>
    </row>
    <row r="319" spans="2:21" x14ac:dyDescent="0.25">
      <c r="B319" s="28" t="s">
        <v>521</v>
      </c>
      <c r="C319" s="45">
        <v>40</v>
      </c>
      <c r="D319" s="46">
        <v>3</v>
      </c>
      <c r="E319" s="46">
        <v>9</v>
      </c>
      <c r="F319" s="24">
        <v>18</v>
      </c>
      <c r="G319" s="25">
        <v>0</v>
      </c>
      <c r="H319" s="26">
        <v>3</v>
      </c>
      <c r="I319" s="27">
        <v>99990</v>
      </c>
      <c r="J319" s="51" t="s">
        <v>181</v>
      </c>
      <c r="K319" s="45">
        <v>240</v>
      </c>
      <c r="L319" s="5">
        <f t="shared" si="312"/>
        <v>3754000</v>
      </c>
      <c r="M319" s="5">
        <f t="shared" si="312"/>
        <v>0</v>
      </c>
      <c r="N319" s="5">
        <f t="shared" si="312"/>
        <v>0</v>
      </c>
      <c r="O319" s="5">
        <f t="shared" si="312"/>
        <v>0</v>
      </c>
      <c r="P319" s="5">
        <f t="shared" si="312"/>
        <v>0</v>
      </c>
      <c r="Q319" s="5">
        <f t="shared" si="312"/>
        <v>-199000</v>
      </c>
      <c r="R319" s="5">
        <f t="shared" si="312"/>
        <v>-199000</v>
      </c>
      <c r="S319" s="5">
        <f t="shared" si="312"/>
        <v>0</v>
      </c>
      <c r="T319" s="5">
        <f t="shared" si="312"/>
        <v>3555000</v>
      </c>
      <c r="U319" s="5">
        <f t="shared" si="312"/>
        <v>0</v>
      </c>
    </row>
    <row r="320" spans="2:21" x14ac:dyDescent="0.25">
      <c r="B320" s="28" t="s">
        <v>522</v>
      </c>
      <c r="C320" s="45">
        <v>40</v>
      </c>
      <c r="D320" s="46">
        <v>3</v>
      </c>
      <c r="E320" s="46">
        <v>9</v>
      </c>
      <c r="F320" s="24">
        <v>18</v>
      </c>
      <c r="G320" s="25">
        <v>0</v>
      </c>
      <c r="H320" s="26">
        <v>3</v>
      </c>
      <c r="I320" s="27">
        <v>99990</v>
      </c>
      <c r="J320" s="51" t="s">
        <v>181</v>
      </c>
      <c r="K320" s="45">
        <v>244</v>
      </c>
      <c r="L320" s="5">
        <v>3754000</v>
      </c>
      <c r="M320" s="5"/>
      <c r="N320" s="5"/>
      <c r="O320" s="5"/>
      <c r="P320" s="5"/>
      <c r="Q320" s="5">
        <v>-199000</v>
      </c>
      <c r="R320" s="5">
        <f>SUM(N320:Q320)</f>
        <v>-199000</v>
      </c>
      <c r="S320" s="5"/>
      <c r="T320" s="5">
        <f>L320+R320</f>
        <v>3555000</v>
      </c>
      <c r="U320" s="5"/>
    </row>
    <row r="321" spans="2:21" x14ac:dyDescent="0.25">
      <c r="B321" s="28" t="s">
        <v>566</v>
      </c>
      <c r="C321" s="45">
        <v>40</v>
      </c>
      <c r="D321" s="46">
        <v>3</v>
      </c>
      <c r="E321" s="46">
        <v>14</v>
      </c>
      <c r="F321" s="24"/>
      <c r="G321" s="25"/>
      <c r="H321" s="26"/>
      <c r="I321" s="27"/>
      <c r="J321" s="51" t="s">
        <v>105</v>
      </c>
      <c r="K321" s="45"/>
      <c r="L321" s="5">
        <f t="shared" ref="L321:M321" si="313">L322+L356</f>
        <v>5653500</v>
      </c>
      <c r="M321" s="5">
        <f t="shared" si="313"/>
        <v>0</v>
      </c>
      <c r="N321" s="5">
        <f t="shared" ref="N321:T321" si="314">N322+N356</f>
        <v>0</v>
      </c>
      <c r="O321" s="5">
        <f t="shared" ref="O321" si="315">O322+O356</f>
        <v>500000</v>
      </c>
      <c r="P321" s="5">
        <f t="shared" si="314"/>
        <v>0</v>
      </c>
      <c r="Q321" s="5">
        <f t="shared" si="314"/>
        <v>0</v>
      </c>
      <c r="R321" s="5">
        <f t="shared" si="314"/>
        <v>500000</v>
      </c>
      <c r="S321" s="5">
        <f t="shared" si="314"/>
        <v>0</v>
      </c>
      <c r="T321" s="5">
        <f t="shared" si="314"/>
        <v>6153500</v>
      </c>
      <c r="U321" s="5">
        <f t="shared" ref="U321" si="316">U322+U356</f>
        <v>0</v>
      </c>
    </row>
    <row r="322" spans="2:21" ht="63" x14ac:dyDescent="0.25">
      <c r="B322" s="23" t="s">
        <v>599</v>
      </c>
      <c r="C322" s="45">
        <v>40</v>
      </c>
      <c r="D322" s="46">
        <v>3</v>
      </c>
      <c r="E322" s="46">
        <v>14</v>
      </c>
      <c r="F322" s="24">
        <v>10</v>
      </c>
      <c r="G322" s="25">
        <v>0</v>
      </c>
      <c r="H322" s="26">
        <v>0</v>
      </c>
      <c r="I322" s="27">
        <v>0</v>
      </c>
      <c r="J322" s="51" t="s">
        <v>135</v>
      </c>
      <c r="K322" s="45"/>
      <c r="L322" s="5">
        <f t="shared" ref="L322:U322" si="317">L323</f>
        <v>3763300</v>
      </c>
      <c r="M322" s="5">
        <f t="shared" si="317"/>
        <v>0</v>
      </c>
      <c r="N322" s="5">
        <f t="shared" si="317"/>
        <v>0</v>
      </c>
      <c r="O322" s="5">
        <f t="shared" si="317"/>
        <v>500000</v>
      </c>
      <c r="P322" s="5">
        <f t="shared" si="317"/>
        <v>0</v>
      </c>
      <c r="Q322" s="5">
        <f t="shared" si="317"/>
        <v>0</v>
      </c>
      <c r="R322" s="5">
        <f t="shared" si="317"/>
        <v>500000</v>
      </c>
      <c r="S322" s="5">
        <f t="shared" si="317"/>
        <v>0</v>
      </c>
      <c r="T322" s="5">
        <f t="shared" si="317"/>
        <v>4263300</v>
      </c>
      <c r="U322" s="5">
        <f t="shared" si="317"/>
        <v>0</v>
      </c>
    </row>
    <row r="323" spans="2:21" x14ac:dyDescent="0.25">
      <c r="B323" s="23" t="s">
        <v>600</v>
      </c>
      <c r="C323" s="45">
        <v>40</v>
      </c>
      <c r="D323" s="46">
        <v>3</v>
      </c>
      <c r="E323" s="46">
        <v>14</v>
      </c>
      <c r="F323" s="24">
        <v>10</v>
      </c>
      <c r="G323" s="25">
        <v>1</v>
      </c>
      <c r="H323" s="26">
        <v>0</v>
      </c>
      <c r="I323" s="27">
        <v>0</v>
      </c>
      <c r="J323" s="51" t="s">
        <v>136</v>
      </c>
      <c r="K323" s="45"/>
      <c r="L323" s="5">
        <f>L324+L329+L338+L351</f>
        <v>3763300</v>
      </c>
      <c r="M323" s="5">
        <f t="shared" ref="M323:U323" si="318">M324+M329+M338+M351</f>
        <v>0</v>
      </c>
      <c r="N323" s="5">
        <f t="shared" si="318"/>
        <v>0</v>
      </c>
      <c r="O323" s="5">
        <f t="shared" si="318"/>
        <v>500000</v>
      </c>
      <c r="P323" s="5">
        <f t="shared" si="318"/>
        <v>0</v>
      </c>
      <c r="Q323" s="5">
        <f t="shared" si="318"/>
        <v>0</v>
      </c>
      <c r="R323" s="5">
        <f t="shared" si="318"/>
        <v>500000</v>
      </c>
      <c r="S323" s="5">
        <f t="shared" si="318"/>
        <v>0</v>
      </c>
      <c r="T323" s="5">
        <f t="shared" si="318"/>
        <v>4263300</v>
      </c>
      <c r="U323" s="5">
        <f t="shared" si="318"/>
        <v>0</v>
      </c>
    </row>
    <row r="324" spans="2:21" ht="31.5" x14ac:dyDescent="0.25">
      <c r="B324" s="23" t="s">
        <v>634</v>
      </c>
      <c r="C324" s="45">
        <v>40</v>
      </c>
      <c r="D324" s="46">
        <v>3</v>
      </c>
      <c r="E324" s="46">
        <v>14</v>
      </c>
      <c r="F324" s="24">
        <v>10</v>
      </c>
      <c r="G324" s="25">
        <v>1</v>
      </c>
      <c r="H324" s="26">
        <v>1</v>
      </c>
      <c r="I324" s="27">
        <v>0</v>
      </c>
      <c r="J324" s="51" t="s">
        <v>182</v>
      </c>
      <c r="K324" s="45"/>
      <c r="L324" s="5">
        <f t="shared" ref="L324:U327" si="319">L325</f>
        <v>2157000</v>
      </c>
      <c r="M324" s="5">
        <f t="shared" si="319"/>
        <v>0</v>
      </c>
      <c r="N324" s="5">
        <f t="shared" si="319"/>
        <v>0</v>
      </c>
      <c r="O324" s="5">
        <f t="shared" si="319"/>
        <v>0</v>
      </c>
      <c r="P324" s="5">
        <f t="shared" si="319"/>
        <v>0</v>
      </c>
      <c r="Q324" s="5">
        <f t="shared" si="319"/>
        <v>0</v>
      </c>
      <c r="R324" s="5">
        <f t="shared" si="319"/>
        <v>0</v>
      </c>
      <c r="S324" s="5">
        <f t="shared" si="319"/>
        <v>0</v>
      </c>
      <c r="T324" s="5">
        <f t="shared" si="319"/>
        <v>2157000</v>
      </c>
      <c r="U324" s="5">
        <f t="shared" si="319"/>
        <v>0</v>
      </c>
    </row>
    <row r="325" spans="2:21" x14ac:dyDescent="0.25">
      <c r="B325" s="23" t="s">
        <v>183</v>
      </c>
      <c r="C325" s="45">
        <v>40</v>
      </c>
      <c r="D325" s="46">
        <v>3</v>
      </c>
      <c r="E325" s="46">
        <v>14</v>
      </c>
      <c r="F325" s="24">
        <v>10</v>
      </c>
      <c r="G325" s="25">
        <v>1</v>
      </c>
      <c r="H325" s="26">
        <v>1</v>
      </c>
      <c r="I325" s="27">
        <v>20050</v>
      </c>
      <c r="J325" s="51" t="s">
        <v>184</v>
      </c>
      <c r="K325" s="45"/>
      <c r="L325" s="5">
        <f t="shared" si="319"/>
        <v>2157000</v>
      </c>
      <c r="M325" s="5">
        <f t="shared" si="319"/>
        <v>0</v>
      </c>
      <c r="N325" s="5">
        <f t="shared" si="319"/>
        <v>0</v>
      </c>
      <c r="O325" s="5">
        <f t="shared" si="319"/>
        <v>0</v>
      </c>
      <c r="P325" s="5">
        <f t="shared" si="319"/>
        <v>0</v>
      </c>
      <c r="Q325" s="5">
        <f t="shared" si="319"/>
        <v>0</v>
      </c>
      <c r="R325" s="5">
        <f t="shared" si="319"/>
        <v>0</v>
      </c>
      <c r="S325" s="5">
        <f t="shared" si="319"/>
        <v>0</v>
      </c>
      <c r="T325" s="5">
        <f t="shared" si="319"/>
        <v>2157000</v>
      </c>
      <c r="U325" s="5">
        <f t="shared" si="319"/>
        <v>0</v>
      </c>
    </row>
    <row r="326" spans="2:21" x14ac:dyDescent="0.25">
      <c r="B326" s="28" t="s">
        <v>581</v>
      </c>
      <c r="C326" s="45">
        <v>40</v>
      </c>
      <c r="D326" s="46">
        <v>3</v>
      </c>
      <c r="E326" s="46">
        <v>14</v>
      </c>
      <c r="F326" s="24">
        <v>10</v>
      </c>
      <c r="G326" s="25">
        <v>1</v>
      </c>
      <c r="H326" s="26">
        <v>1</v>
      </c>
      <c r="I326" s="27">
        <v>20050</v>
      </c>
      <c r="J326" s="51" t="s">
        <v>184</v>
      </c>
      <c r="K326" s="45">
        <v>200</v>
      </c>
      <c r="L326" s="5">
        <f t="shared" si="319"/>
        <v>2157000</v>
      </c>
      <c r="M326" s="5">
        <f t="shared" si="319"/>
        <v>0</v>
      </c>
      <c r="N326" s="5">
        <f t="shared" si="319"/>
        <v>0</v>
      </c>
      <c r="O326" s="5">
        <f t="shared" si="319"/>
        <v>0</v>
      </c>
      <c r="P326" s="5">
        <f t="shared" si="319"/>
        <v>0</v>
      </c>
      <c r="Q326" s="5">
        <f t="shared" si="319"/>
        <v>0</v>
      </c>
      <c r="R326" s="5">
        <f t="shared" si="319"/>
        <v>0</v>
      </c>
      <c r="S326" s="5">
        <f t="shared" si="319"/>
        <v>0</v>
      </c>
      <c r="T326" s="5">
        <f t="shared" si="319"/>
        <v>2157000</v>
      </c>
      <c r="U326" s="5">
        <f t="shared" si="319"/>
        <v>0</v>
      </c>
    </row>
    <row r="327" spans="2:21" x14ac:dyDescent="0.25">
      <c r="B327" s="28" t="s">
        <v>521</v>
      </c>
      <c r="C327" s="45">
        <v>40</v>
      </c>
      <c r="D327" s="46">
        <v>3</v>
      </c>
      <c r="E327" s="46">
        <v>14</v>
      </c>
      <c r="F327" s="24">
        <v>10</v>
      </c>
      <c r="G327" s="25">
        <v>1</v>
      </c>
      <c r="H327" s="26">
        <v>1</v>
      </c>
      <c r="I327" s="27">
        <v>20050</v>
      </c>
      <c r="J327" s="51" t="s">
        <v>184</v>
      </c>
      <c r="K327" s="45">
        <v>240</v>
      </c>
      <c r="L327" s="5">
        <f t="shared" si="319"/>
        <v>2157000</v>
      </c>
      <c r="M327" s="5">
        <f t="shared" si="319"/>
        <v>0</v>
      </c>
      <c r="N327" s="5">
        <f t="shared" si="319"/>
        <v>0</v>
      </c>
      <c r="O327" s="5">
        <f t="shared" si="319"/>
        <v>0</v>
      </c>
      <c r="P327" s="5">
        <f t="shared" si="319"/>
        <v>0</v>
      </c>
      <c r="Q327" s="5">
        <f t="shared" si="319"/>
        <v>0</v>
      </c>
      <c r="R327" s="5">
        <f t="shared" si="319"/>
        <v>0</v>
      </c>
      <c r="S327" s="5">
        <f t="shared" si="319"/>
        <v>0</v>
      </c>
      <c r="T327" s="5">
        <f t="shared" si="319"/>
        <v>2157000</v>
      </c>
      <c r="U327" s="5">
        <f t="shared" si="319"/>
        <v>0</v>
      </c>
    </row>
    <row r="328" spans="2:21" x14ac:dyDescent="0.25">
      <c r="B328" s="28" t="s">
        <v>522</v>
      </c>
      <c r="C328" s="45">
        <v>40</v>
      </c>
      <c r="D328" s="46">
        <v>3</v>
      </c>
      <c r="E328" s="46">
        <v>14</v>
      </c>
      <c r="F328" s="24">
        <v>10</v>
      </c>
      <c r="G328" s="25">
        <v>1</v>
      </c>
      <c r="H328" s="26">
        <v>1</v>
      </c>
      <c r="I328" s="27">
        <v>20050</v>
      </c>
      <c r="J328" s="51" t="s">
        <v>184</v>
      </c>
      <c r="K328" s="45">
        <v>244</v>
      </c>
      <c r="L328" s="5">
        <v>2157000</v>
      </c>
      <c r="M328" s="5"/>
      <c r="N328" s="5"/>
      <c r="O328" s="5"/>
      <c r="P328" s="5"/>
      <c r="Q328" s="5"/>
      <c r="R328" s="5">
        <f>SUM(N328:Q328)</f>
        <v>0</v>
      </c>
      <c r="S328" s="5"/>
      <c r="T328" s="5">
        <f>L328+R328</f>
        <v>2157000</v>
      </c>
      <c r="U328" s="5"/>
    </row>
    <row r="329" spans="2:21" x14ac:dyDescent="0.25">
      <c r="B329" s="23" t="s">
        <v>635</v>
      </c>
      <c r="C329" s="45">
        <v>40</v>
      </c>
      <c r="D329" s="46">
        <v>3</v>
      </c>
      <c r="E329" s="46">
        <v>14</v>
      </c>
      <c r="F329" s="24">
        <v>10</v>
      </c>
      <c r="G329" s="25">
        <v>1</v>
      </c>
      <c r="H329" s="26">
        <v>2</v>
      </c>
      <c r="I329" s="27">
        <v>0</v>
      </c>
      <c r="J329" s="51" t="s">
        <v>185</v>
      </c>
      <c r="K329" s="45"/>
      <c r="L329" s="5">
        <f t="shared" ref="L329:M329" si="320">L330+L334</f>
        <v>129900</v>
      </c>
      <c r="M329" s="5">
        <f t="shared" si="320"/>
        <v>0</v>
      </c>
      <c r="N329" s="5">
        <f t="shared" ref="N329:T329" si="321">N330+N334</f>
        <v>0</v>
      </c>
      <c r="O329" s="5">
        <f t="shared" ref="O329" si="322">O330+O334</f>
        <v>0</v>
      </c>
      <c r="P329" s="5">
        <f t="shared" si="321"/>
        <v>0</v>
      </c>
      <c r="Q329" s="5">
        <f t="shared" si="321"/>
        <v>0</v>
      </c>
      <c r="R329" s="5">
        <f t="shared" si="321"/>
        <v>0</v>
      </c>
      <c r="S329" s="5">
        <f t="shared" si="321"/>
        <v>0</v>
      </c>
      <c r="T329" s="5">
        <f t="shared" si="321"/>
        <v>129900</v>
      </c>
      <c r="U329" s="5">
        <f t="shared" ref="U329" si="323">U330+U334</f>
        <v>0</v>
      </c>
    </row>
    <row r="330" spans="2:21" x14ac:dyDescent="0.25">
      <c r="B330" s="23" t="s">
        <v>636</v>
      </c>
      <c r="C330" s="45">
        <v>40</v>
      </c>
      <c r="D330" s="46">
        <v>3</v>
      </c>
      <c r="E330" s="46">
        <v>14</v>
      </c>
      <c r="F330" s="24">
        <v>10</v>
      </c>
      <c r="G330" s="25">
        <v>1</v>
      </c>
      <c r="H330" s="26">
        <v>2</v>
      </c>
      <c r="I330" s="27">
        <v>82300</v>
      </c>
      <c r="J330" s="51" t="s">
        <v>186</v>
      </c>
      <c r="K330" s="45"/>
      <c r="L330" s="5">
        <f t="shared" ref="L330" si="324">L331</f>
        <v>90900</v>
      </c>
      <c r="M330" s="5">
        <f t="shared" ref="M330" si="325">M331</f>
        <v>0</v>
      </c>
      <c r="N330" s="5">
        <f t="shared" ref="N330:S330" si="326">N331</f>
        <v>0</v>
      </c>
      <c r="O330" s="5">
        <f t="shared" si="326"/>
        <v>0</v>
      </c>
      <c r="P330" s="5">
        <f t="shared" si="326"/>
        <v>0</v>
      </c>
      <c r="Q330" s="5">
        <f t="shared" si="326"/>
        <v>0</v>
      </c>
      <c r="R330" s="5">
        <f t="shared" si="326"/>
        <v>0</v>
      </c>
      <c r="S330" s="5">
        <f t="shared" si="326"/>
        <v>0</v>
      </c>
      <c r="T330" s="5">
        <f>T331</f>
        <v>90900</v>
      </c>
      <c r="U330" s="5">
        <f t="shared" ref="U330" si="327">U331</f>
        <v>0</v>
      </c>
    </row>
    <row r="331" spans="2:21" ht="31.5" x14ac:dyDescent="0.25">
      <c r="B331" s="1" t="s">
        <v>517</v>
      </c>
      <c r="C331" s="55">
        <v>40</v>
      </c>
      <c r="D331" s="56">
        <v>3</v>
      </c>
      <c r="E331" s="56">
        <v>14</v>
      </c>
      <c r="F331" s="24">
        <v>10</v>
      </c>
      <c r="G331" s="25">
        <v>1</v>
      </c>
      <c r="H331" s="26">
        <v>2</v>
      </c>
      <c r="I331" s="27">
        <v>82300</v>
      </c>
      <c r="J331" s="51" t="s">
        <v>186</v>
      </c>
      <c r="K331" s="57">
        <v>100</v>
      </c>
      <c r="L331" s="5">
        <f t="shared" ref="L331:U332" si="328">L332</f>
        <v>90900</v>
      </c>
      <c r="M331" s="5">
        <f t="shared" si="328"/>
        <v>0</v>
      </c>
      <c r="N331" s="5">
        <f t="shared" si="328"/>
        <v>0</v>
      </c>
      <c r="O331" s="5">
        <f t="shared" si="328"/>
        <v>0</v>
      </c>
      <c r="P331" s="5">
        <f t="shared" si="328"/>
        <v>0</v>
      </c>
      <c r="Q331" s="5">
        <f t="shared" si="328"/>
        <v>0</v>
      </c>
      <c r="R331" s="5">
        <f t="shared" si="328"/>
        <v>0</v>
      </c>
      <c r="S331" s="5">
        <f t="shared" si="328"/>
        <v>0</v>
      </c>
      <c r="T331" s="5">
        <f t="shared" si="328"/>
        <v>90900</v>
      </c>
      <c r="U331" s="5">
        <f t="shared" si="328"/>
        <v>0</v>
      </c>
    </row>
    <row r="332" spans="2:21" x14ac:dyDescent="0.25">
      <c r="B332" s="1" t="s">
        <v>518</v>
      </c>
      <c r="C332" s="55">
        <v>40</v>
      </c>
      <c r="D332" s="56">
        <v>3</v>
      </c>
      <c r="E332" s="56">
        <v>14</v>
      </c>
      <c r="F332" s="24">
        <v>10</v>
      </c>
      <c r="G332" s="25">
        <v>1</v>
      </c>
      <c r="H332" s="26">
        <v>2</v>
      </c>
      <c r="I332" s="27">
        <v>82300</v>
      </c>
      <c r="J332" s="51" t="s">
        <v>186</v>
      </c>
      <c r="K332" s="57">
        <v>120</v>
      </c>
      <c r="L332" s="5">
        <f t="shared" si="328"/>
        <v>90900</v>
      </c>
      <c r="M332" s="5">
        <f t="shared" si="328"/>
        <v>0</v>
      </c>
      <c r="N332" s="5">
        <f t="shared" si="328"/>
        <v>0</v>
      </c>
      <c r="O332" s="5">
        <f t="shared" si="328"/>
        <v>0</v>
      </c>
      <c r="P332" s="5">
        <f t="shared" si="328"/>
        <v>0</v>
      </c>
      <c r="Q332" s="5">
        <f t="shared" si="328"/>
        <v>0</v>
      </c>
      <c r="R332" s="5">
        <f t="shared" si="328"/>
        <v>0</v>
      </c>
      <c r="S332" s="5">
        <f t="shared" si="328"/>
        <v>0</v>
      </c>
      <c r="T332" s="5">
        <f t="shared" si="328"/>
        <v>90900</v>
      </c>
      <c r="U332" s="5">
        <f t="shared" si="328"/>
        <v>0</v>
      </c>
    </row>
    <row r="333" spans="2:21" ht="31.5" x14ac:dyDescent="0.25">
      <c r="B333" s="1" t="s">
        <v>110</v>
      </c>
      <c r="C333" s="55">
        <v>40</v>
      </c>
      <c r="D333" s="56">
        <v>3</v>
      </c>
      <c r="E333" s="56">
        <v>14</v>
      </c>
      <c r="F333" s="24">
        <v>10</v>
      </c>
      <c r="G333" s="25">
        <v>1</v>
      </c>
      <c r="H333" s="26">
        <v>2</v>
      </c>
      <c r="I333" s="27">
        <v>82300</v>
      </c>
      <c r="J333" s="51" t="s">
        <v>186</v>
      </c>
      <c r="K333" s="57">
        <v>123</v>
      </c>
      <c r="L333" s="5">
        <v>90900</v>
      </c>
      <c r="M333" s="5"/>
      <c r="N333" s="5"/>
      <c r="O333" s="5"/>
      <c r="P333" s="5"/>
      <c r="Q333" s="5"/>
      <c r="R333" s="5">
        <f>SUM(N333:Q333)</f>
        <v>0</v>
      </c>
      <c r="S333" s="5"/>
      <c r="T333" s="5">
        <f>L333+R333</f>
        <v>90900</v>
      </c>
      <c r="U333" s="5"/>
    </row>
    <row r="334" spans="2:21" x14ac:dyDescent="0.25">
      <c r="B334" s="23" t="s">
        <v>637</v>
      </c>
      <c r="C334" s="45">
        <v>40</v>
      </c>
      <c r="D334" s="46">
        <v>3</v>
      </c>
      <c r="E334" s="46">
        <v>14</v>
      </c>
      <c r="F334" s="24">
        <v>10</v>
      </c>
      <c r="G334" s="25">
        <v>1</v>
      </c>
      <c r="H334" s="26">
        <v>2</v>
      </c>
      <c r="I334" s="27" t="s">
        <v>638</v>
      </c>
      <c r="J334" s="51" t="s">
        <v>187</v>
      </c>
      <c r="K334" s="45"/>
      <c r="L334" s="5">
        <f t="shared" ref="L334" si="329">L335</f>
        <v>39000</v>
      </c>
      <c r="M334" s="5">
        <f t="shared" ref="M334" si="330">M335</f>
        <v>0</v>
      </c>
      <c r="N334" s="5">
        <f t="shared" ref="N334:S334" si="331">N335</f>
        <v>0</v>
      </c>
      <c r="O334" s="5">
        <f t="shared" si="331"/>
        <v>0</v>
      </c>
      <c r="P334" s="5">
        <f t="shared" si="331"/>
        <v>0</v>
      </c>
      <c r="Q334" s="5">
        <f t="shared" si="331"/>
        <v>0</v>
      </c>
      <c r="R334" s="5">
        <f t="shared" si="331"/>
        <v>0</v>
      </c>
      <c r="S334" s="5">
        <f t="shared" si="331"/>
        <v>0</v>
      </c>
      <c r="T334" s="5">
        <f>T335</f>
        <v>39000</v>
      </c>
      <c r="U334" s="5">
        <f t="shared" ref="U334" si="332">U335</f>
        <v>0</v>
      </c>
    </row>
    <row r="335" spans="2:21" ht="31.5" x14ac:dyDescent="0.25">
      <c r="B335" s="1" t="s">
        <v>517</v>
      </c>
      <c r="C335" s="55">
        <v>40</v>
      </c>
      <c r="D335" s="56">
        <v>3</v>
      </c>
      <c r="E335" s="56">
        <v>14</v>
      </c>
      <c r="F335" s="24">
        <v>10</v>
      </c>
      <c r="G335" s="25">
        <v>1</v>
      </c>
      <c r="H335" s="26">
        <v>2</v>
      </c>
      <c r="I335" s="27" t="s">
        <v>638</v>
      </c>
      <c r="J335" s="51" t="s">
        <v>187</v>
      </c>
      <c r="K335" s="57">
        <v>100</v>
      </c>
      <c r="L335" s="5">
        <f t="shared" ref="L335:U336" si="333">L336</f>
        <v>39000</v>
      </c>
      <c r="M335" s="5">
        <f t="shared" si="333"/>
        <v>0</v>
      </c>
      <c r="N335" s="5">
        <f t="shared" si="333"/>
        <v>0</v>
      </c>
      <c r="O335" s="5">
        <f t="shared" si="333"/>
        <v>0</v>
      </c>
      <c r="P335" s="5">
        <f t="shared" si="333"/>
        <v>0</v>
      </c>
      <c r="Q335" s="5">
        <f t="shared" si="333"/>
        <v>0</v>
      </c>
      <c r="R335" s="5">
        <f t="shared" si="333"/>
        <v>0</v>
      </c>
      <c r="S335" s="5">
        <f t="shared" si="333"/>
        <v>0</v>
      </c>
      <c r="T335" s="5">
        <f t="shared" si="333"/>
        <v>39000</v>
      </c>
      <c r="U335" s="5">
        <f t="shared" si="333"/>
        <v>0</v>
      </c>
    </row>
    <row r="336" spans="2:21" x14ac:dyDescent="0.25">
      <c r="B336" s="1" t="s">
        <v>518</v>
      </c>
      <c r="C336" s="55">
        <v>40</v>
      </c>
      <c r="D336" s="56">
        <v>3</v>
      </c>
      <c r="E336" s="56">
        <v>14</v>
      </c>
      <c r="F336" s="24">
        <v>10</v>
      </c>
      <c r="G336" s="25">
        <v>1</v>
      </c>
      <c r="H336" s="26">
        <v>2</v>
      </c>
      <c r="I336" s="27" t="s">
        <v>638</v>
      </c>
      <c r="J336" s="51" t="s">
        <v>187</v>
      </c>
      <c r="K336" s="57">
        <v>120</v>
      </c>
      <c r="L336" s="5">
        <f t="shared" si="333"/>
        <v>39000</v>
      </c>
      <c r="M336" s="5">
        <f t="shared" si="333"/>
        <v>0</v>
      </c>
      <c r="N336" s="5">
        <f t="shared" si="333"/>
        <v>0</v>
      </c>
      <c r="O336" s="5">
        <f t="shared" si="333"/>
        <v>0</v>
      </c>
      <c r="P336" s="5">
        <f t="shared" si="333"/>
        <v>0</v>
      </c>
      <c r="Q336" s="5">
        <f t="shared" si="333"/>
        <v>0</v>
      </c>
      <c r="R336" s="5">
        <f t="shared" si="333"/>
        <v>0</v>
      </c>
      <c r="S336" s="5">
        <f t="shared" si="333"/>
        <v>0</v>
      </c>
      <c r="T336" s="5">
        <f t="shared" si="333"/>
        <v>39000</v>
      </c>
      <c r="U336" s="5">
        <f t="shared" si="333"/>
        <v>0</v>
      </c>
    </row>
    <row r="337" spans="2:21" ht="31.5" x14ac:dyDescent="0.25">
      <c r="B337" s="1" t="s">
        <v>110</v>
      </c>
      <c r="C337" s="55">
        <v>40</v>
      </c>
      <c r="D337" s="56">
        <v>3</v>
      </c>
      <c r="E337" s="56">
        <v>14</v>
      </c>
      <c r="F337" s="24">
        <v>10</v>
      </c>
      <c r="G337" s="25">
        <v>1</v>
      </c>
      <c r="H337" s="26">
        <v>2</v>
      </c>
      <c r="I337" s="27" t="s">
        <v>638</v>
      </c>
      <c r="J337" s="51" t="s">
        <v>187</v>
      </c>
      <c r="K337" s="57">
        <v>123</v>
      </c>
      <c r="L337" s="5">
        <v>39000</v>
      </c>
      <c r="M337" s="5"/>
      <c r="N337" s="5"/>
      <c r="O337" s="5"/>
      <c r="P337" s="5"/>
      <c r="Q337" s="5"/>
      <c r="R337" s="5">
        <f>SUM(N337:Q337)</f>
        <v>0</v>
      </c>
      <c r="S337" s="5"/>
      <c r="T337" s="5">
        <f>L337+R337</f>
        <v>39000</v>
      </c>
      <c r="U337" s="5"/>
    </row>
    <row r="338" spans="2:21" ht="31.5" x14ac:dyDescent="0.25">
      <c r="B338" s="23" t="s">
        <v>639</v>
      </c>
      <c r="C338" s="45">
        <v>40</v>
      </c>
      <c r="D338" s="46">
        <v>3</v>
      </c>
      <c r="E338" s="46">
        <v>14</v>
      </c>
      <c r="F338" s="24">
        <v>10</v>
      </c>
      <c r="G338" s="25">
        <v>1</v>
      </c>
      <c r="H338" s="26">
        <v>5</v>
      </c>
      <c r="I338" s="27">
        <v>0</v>
      </c>
      <c r="J338" s="51" t="s">
        <v>188</v>
      </c>
      <c r="K338" s="45"/>
      <c r="L338" s="5">
        <f t="shared" ref="L338:M338" si="334">L339+L343+L347</f>
        <v>1476400</v>
      </c>
      <c r="M338" s="5">
        <f t="shared" si="334"/>
        <v>0</v>
      </c>
      <c r="N338" s="5">
        <f t="shared" ref="N338:T338" si="335">N339+N343+N347</f>
        <v>0</v>
      </c>
      <c r="O338" s="5">
        <f t="shared" ref="O338" si="336">O339+O343+O347</f>
        <v>0</v>
      </c>
      <c r="P338" s="5">
        <f t="shared" si="335"/>
        <v>0</v>
      </c>
      <c r="Q338" s="5">
        <f t="shared" si="335"/>
        <v>0</v>
      </c>
      <c r="R338" s="5">
        <f t="shared" si="335"/>
        <v>0</v>
      </c>
      <c r="S338" s="5">
        <f t="shared" si="335"/>
        <v>0</v>
      </c>
      <c r="T338" s="5">
        <f t="shared" si="335"/>
        <v>1476400</v>
      </c>
      <c r="U338" s="5">
        <f t="shared" ref="U338" si="337">U339+U343+U347</f>
        <v>0</v>
      </c>
    </row>
    <row r="339" spans="2:21" x14ac:dyDescent="0.25">
      <c r="B339" s="23" t="s">
        <v>189</v>
      </c>
      <c r="C339" s="45">
        <v>40</v>
      </c>
      <c r="D339" s="46">
        <v>3</v>
      </c>
      <c r="E339" s="46">
        <v>14</v>
      </c>
      <c r="F339" s="24">
        <v>10</v>
      </c>
      <c r="G339" s="25">
        <v>1</v>
      </c>
      <c r="H339" s="26">
        <v>5</v>
      </c>
      <c r="I339" s="27">
        <v>20060</v>
      </c>
      <c r="J339" s="51" t="s">
        <v>190</v>
      </c>
      <c r="K339" s="45"/>
      <c r="L339" s="5">
        <f t="shared" ref="L339:U339" si="338">L340</f>
        <v>1248400</v>
      </c>
      <c r="M339" s="5">
        <f t="shared" si="338"/>
        <v>0</v>
      </c>
      <c r="N339" s="5">
        <f t="shared" si="338"/>
        <v>0</v>
      </c>
      <c r="O339" s="5">
        <f t="shared" si="338"/>
        <v>0</v>
      </c>
      <c r="P339" s="5">
        <f t="shared" si="338"/>
        <v>0</v>
      </c>
      <c r="Q339" s="5">
        <f t="shared" si="338"/>
        <v>0</v>
      </c>
      <c r="R339" s="5">
        <f t="shared" si="338"/>
        <v>0</v>
      </c>
      <c r="S339" s="5">
        <f t="shared" si="338"/>
        <v>0</v>
      </c>
      <c r="T339" s="5">
        <f t="shared" si="338"/>
        <v>1248400</v>
      </c>
      <c r="U339" s="5">
        <f t="shared" si="338"/>
        <v>0</v>
      </c>
    </row>
    <row r="340" spans="2:21" x14ac:dyDescent="0.25">
      <c r="B340" s="28" t="s">
        <v>581</v>
      </c>
      <c r="C340" s="45">
        <v>40</v>
      </c>
      <c r="D340" s="46">
        <v>3</v>
      </c>
      <c r="E340" s="46">
        <v>14</v>
      </c>
      <c r="F340" s="24">
        <v>10</v>
      </c>
      <c r="G340" s="25">
        <v>1</v>
      </c>
      <c r="H340" s="26">
        <v>5</v>
      </c>
      <c r="I340" s="27">
        <v>20060</v>
      </c>
      <c r="J340" s="51" t="s">
        <v>190</v>
      </c>
      <c r="K340" s="45">
        <v>200</v>
      </c>
      <c r="L340" s="5">
        <f t="shared" ref="L340:U341" si="339">L341</f>
        <v>1248400</v>
      </c>
      <c r="M340" s="5">
        <f t="shared" si="339"/>
        <v>0</v>
      </c>
      <c r="N340" s="5">
        <f t="shared" si="339"/>
        <v>0</v>
      </c>
      <c r="O340" s="5">
        <f t="shared" si="339"/>
        <v>0</v>
      </c>
      <c r="P340" s="5">
        <f t="shared" si="339"/>
        <v>0</v>
      </c>
      <c r="Q340" s="5">
        <f t="shared" si="339"/>
        <v>0</v>
      </c>
      <c r="R340" s="5">
        <f t="shared" si="339"/>
        <v>0</v>
      </c>
      <c r="S340" s="5">
        <f t="shared" si="339"/>
        <v>0</v>
      </c>
      <c r="T340" s="5">
        <f t="shared" si="339"/>
        <v>1248400</v>
      </c>
      <c r="U340" s="5">
        <f t="shared" si="339"/>
        <v>0</v>
      </c>
    </row>
    <row r="341" spans="2:21" x14ac:dyDescent="0.25">
      <c r="B341" s="28" t="s">
        <v>521</v>
      </c>
      <c r="C341" s="45">
        <v>40</v>
      </c>
      <c r="D341" s="46">
        <v>3</v>
      </c>
      <c r="E341" s="46">
        <v>14</v>
      </c>
      <c r="F341" s="24">
        <v>10</v>
      </c>
      <c r="G341" s="25">
        <v>1</v>
      </c>
      <c r="H341" s="26">
        <v>5</v>
      </c>
      <c r="I341" s="27">
        <v>20060</v>
      </c>
      <c r="J341" s="51" t="s">
        <v>190</v>
      </c>
      <c r="K341" s="45">
        <v>240</v>
      </c>
      <c r="L341" s="5">
        <f t="shared" si="339"/>
        <v>1248400</v>
      </c>
      <c r="M341" s="5">
        <f t="shared" si="339"/>
        <v>0</v>
      </c>
      <c r="N341" s="5">
        <f t="shared" si="339"/>
        <v>0</v>
      </c>
      <c r="O341" s="5">
        <f t="shared" si="339"/>
        <v>0</v>
      </c>
      <c r="P341" s="5">
        <f t="shared" si="339"/>
        <v>0</v>
      </c>
      <c r="Q341" s="5">
        <f t="shared" si="339"/>
        <v>0</v>
      </c>
      <c r="R341" s="5">
        <f t="shared" si="339"/>
        <v>0</v>
      </c>
      <c r="S341" s="5">
        <f t="shared" si="339"/>
        <v>0</v>
      </c>
      <c r="T341" s="5">
        <f t="shared" si="339"/>
        <v>1248400</v>
      </c>
      <c r="U341" s="5">
        <f t="shared" si="339"/>
        <v>0</v>
      </c>
    </row>
    <row r="342" spans="2:21" x14ac:dyDescent="0.25">
      <c r="B342" s="28" t="s">
        <v>522</v>
      </c>
      <c r="C342" s="45">
        <v>40</v>
      </c>
      <c r="D342" s="46">
        <v>3</v>
      </c>
      <c r="E342" s="46">
        <v>14</v>
      </c>
      <c r="F342" s="24">
        <v>10</v>
      </c>
      <c r="G342" s="25">
        <v>1</v>
      </c>
      <c r="H342" s="26">
        <v>5</v>
      </c>
      <c r="I342" s="27">
        <v>20060</v>
      </c>
      <c r="J342" s="51" t="s">
        <v>190</v>
      </c>
      <c r="K342" s="45">
        <v>244</v>
      </c>
      <c r="L342" s="5">
        <v>1248400</v>
      </c>
      <c r="M342" s="5"/>
      <c r="N342" s="5"/>
      <c r="O342" s="5"/>
      <c r="P342" s="5"/>
      <c r="Q342" s="5"/>
      <c r="R342" s="5">
        <f>SUM(N342:Q342)</f>
        <v>0</v>
      </c>
      <c r="S342" s="5"/>
      <c r="T342" s="5">
        <f>L342+R342</f>
        <v>1248400</v>
      </c>
      <c r="U342" s="5"/>
    </row>
    <row r="343" spans="2:21" ht="47.25" x14ac:dyDescent="0.25">
      <c r="B343" s="23" t="s">
        <v>640</v>
      </c>
      <c r="C343" s="45">
        <v>40</v>
      </c>
      <c r="D343" s="46">
        <v>3</v>
      </c>
      <c r="E343" s="46">
        <v>14</v>
      </c>
      <c r="F343" s="24">
        <v>10</v>
      </c>
      <c r="G343" s="25">
        <v>1</v>
      </c>
      <c r="H343" s="26">
        <v>5</v>
      </c>
      <c r="I343" s="27">
        <v>82310</v>
      </c>
      <c r="J343" s="51" t="s">
        <v>191</v>
      </c>
      <c r="K343" s="45"/>
      <c r="L343" s="5">
        <f t="shared" ref="L343:U343" si="340">L344</f>
        <v>182400</v>
      </c>
      <c r="M343" s="5">
        <f t="shared" si="340"/>
        <v>0</v>
      </c>
      <c r="N343" s="5">
        <f t="shared" si="340"/>
        <v>0</v>
      </c>
      <c r="O343" s="5">
        <f t="shared" si="340"/>
        <v>0</v>
      </c>
      <c r="P343" s="5">
        <f t="shared" si="340"/>
        <v>0</v>
      </c>
      <c r="Q343" s="5">
        <f t="shared" si="340"/>
        <v>0</v>
      </c>
      <c r="R343" s="5">
        <f t="shared" si="340"/>
        <v>0</v>
      </c>
      <c r="S343" s="5">
        <f t="shared" si="340"/>
        <v>0</v>
      </c>
      <c r="T343" s="5">
        <f t="shared" si="340"/>
        <v>182400</v>
      </c>
      <c r="U343" s="5">
        <f t="shared" si="340"/>
        <v>0</v>
      </c>
    </row>
    <row r="344" spans="2:21" x14ac:dyDescent="0.25">
      <c r="B344" s="28" t="s">
        <v>581</v>
      </c>
      <c r="C344" s="45">
        <v>40</v>
      </c>
      <c r="D344" s="46">
        <v>3</v>
      </c>
      <c r="E344" s="46">
        <v>14</v>
      </c>
      <c r="F344" s="24">
        <v>10</v>
      </c>
      <c r="G344" s="25">
        <v>1</v>
      </c>
      <c r="H344" s="26">
        <v>5</v>
      </c>
      <c r="I344" s="27">
        <v>82310</v>
      </c>
      <c r="J344" s="51" t="s">
        <v>191</v>
      </c>
      <c r="K344" s="45">
        <v>200</v>
      </c>
      <c r="L344" s="5">
        <f t="shared" ref="L344:U345" si="341">L345</f>
        <v>182400</v>
      </c>
      <c r="M344" s="5">
        <f t="shared" si="341"/>
        <v>0</v>
      </c>
      <c r="N344" s="5">
        <f t="shared" si="341"/>
        <v>0</v>
      </c>
      <c r="O344" s="5">
        <f t="shared" si="341"/>
        <v>0</v>
      </c>
      <c r="P344" s="5">
        <f t="shared" si="341"/>
        <v>0</v>
      </c>
      <c r="Q344" s="5">
        <f t="shared" si="341"/>
        <v>0</v>
      </c>
      <c r="R344" s="5">
        <f t="shared" si="341"/>
        <v>0</v>
      </c>
      <c r="S344" s="5">
        <f t="shared" si="341"/>
        <v>0</v>
      </c>
      <c r="T344" s="5">
        <f t="shared" si="341"/>
        <v>182400</v>
      </c>
      <c r="U344" s="5">
        <f t="shared" si="341"/>
        <v>0</v>
      </c>
    </row>
    <row r="345" spans="2:21" x14ac:dyDescent="0.25">
      <c r="B345" s="28" t="s">
        <v>521</v>
      </c>
      <c r="C345" s="45">
        <v>40</v>
      </c>
      <c r="D345" s="46">
        <v>3</v>
      </c>
      <c r="E345" s="46">
        <v>14</v>
      </c>
      <c r="F345" s="24">
        <v>10</v>
      </c>
      <c r="G345" s="25">
        <v>1</v>
      </c>
      <c r="H345" s="26">
        <v>5</v>
      </c>
      <c r="I345" s="27">
        <v>82310</v>
      </c>
      <c r="J345" s="51" t="s">
        <v>191</v>
      </c>
      <c r="K345" s="45">
        <v>240</v>
      </c>
      <c r="L345" s="5">
        <f t="shared" si="341"/>
        <v>182400</v>
      </c>
      <c r="M345" s="5">
        <f t="shared" si="341"/>
        <v>0</v>
      </c>
      <c r="N345" s="5">
        <f t="shared" si="341"/>
        <v>0</v>
      </c>
      <c r="O345" s="5">
        <f t="shared" si="341"/>
        <v>0</v>
      </c>
      <c r="P345" s="5">
        <f t="shared" si="341"/>
        <v>0</v>
      </c>
      <c r="Q345" s="5">
        <f t="shared" si="341"/>
        <v>0</v>
      </c>
      <c r="R345" s="5">
        <f t="shared" si="341"/>
        <v>0</v>
      </c>
      <c r="S345" s="5">
        <f t="shared" si="341"/>
        <v>0</v>
      </c>
      <c r="T345" s="5">
        <f t="shared" si="341"/>
        <v>182400</v>
      </c>
      <c r="U345" s="5">
        <f t="shared" si="341"/>
        <v>0</v>
      </c>
    </row>
    <row r="346" spans="2:21" x14ac:dyDescent="0.25">
      <c r="B346" s="28" t="s">
        <v>522</v>
      </c>
      <c r="C346" s="45">
        <v>40</v>
      </c>
      <c r="D346" s="46">
        <v>3</v>
      </c>
      <c r="E346" s="46">
        <v>14</v>
      </c>
      <c r="F346" s="24">
        <v>10</v>
      </c>
      <c r="G346" s="25">
        <v>1</v>
      </c>
      <c r="H346" s="26">
        <v>5</v>
      </c>
      <c r="I346" s="27">
        <v>82310</v>
      </c>
      <c r="J346" s="51" t="s">
        <v>191</v>
      </c>
      <c r="K346" s="45">
        <v>244</v>
      </c>
      <c r="L346" s="5">
        <v>182400</v>
      </c>
      <c r="M346" s="5"/>
      <c r="N346" s="5"/>
      <c r="O346" s="5"/>
      <c r="P346" s="5"/>
      <c r="Q346" s="5"/>
      <c r="R346" s="5">
        <f>SUM(N346:Q346)</f>
        <v>0</v>
      </c>
      <c r="S346" s="5"/>
      <c r="T346" s="5">
        <f>L346+R346</f>
        <v>182400</v>
      </c>
      <c r="U346" s="5"/>
    </row>
    <row r="347" spans="2:21" ht="47.25" x14ac:dyDescent="0.25">
      <c r="B347" s="23" t="s">
        <v>641</v>
      </c>
      <c r="C347" s="45">
        <v>40</v>
      </c>
      <c r="D347" s="46">
        <v>3</v>
      </c>
      <c r="E347" s="46">
        <v>14</v>
      </c>
      <c r="F347" s="24">
        <v>10</v>
      </c>
      <c r="G347" s="25">
        <v>1</v>
      </c>
      <c r="H347" s="26">
        <v>5</v>
      </c>
      <c r="I347" s="27" t="s">
        <v>642</v>
      </c>
      <c r="J347" s="51" t="s">
        <v>192</v>
      </c>
      <c r="K347" s="45"/>
      <c r="L347" s="5">
        <f t="shared" ref="L347:U347" si="342">L348</f>
        <v>45600</v>
      </c>
      <c r="M347" s="5">
        <f t="shared" si="342"/>
        <v>0</v>
      </c>
      <c r="N347" s="5">
        <f t="shared" si="342"/>
        <v>0</v>
      </c>
      <c r="O347" s="5">
        <f t="shared" si="342"/>
        <v>0</v>
      </c>
      <c r="P347" s="5">
        <f t="shared" si="342"/>
        <v>0</v>
      </c>
      <c r="Q347" s="5">
        <f t="shared" si="342"/>
        <v>0</v>
      </c>
      <c r="R347" s="5">
        <f t="shared" si="342"/>
        <v>0</v>
      </c>
      <c r="S347" s="5">
        <f t="shared" si="342"/>
        <v>0</v>
      </c>
      <c r="T347" s="5">
        <f t="shared" si="342"/>
        <v>45600</v>
      </c>
      <c r="U347" s="5">
        <f t="shared" si="342"/>
        <v>0</v>
      </c>
    </row>
    <row r="348" spans="2:21" x14ac:dyDescent="0.25">
      <c r="B348" s="28" t="s">
        <v>581</v>
      </c>
      <c r="C348" s="45">
        <v>40</v>
      </c>
      <c r="D348" s="46">
        <v>3</v>
      </c>
      <c r="E348" s="46">
        <v>14</v>
      </c>
      <c r="F348" s="24">
        <v>10</v>
      </c>
      <c r="G348" s="25">
        <v>1</v>
      </c>
      <c r="H348" s="26">
        <v>5</v>
      </c>
      <c r="I348" s="27" t="s">
        <v>642</v>
      </c>
      <c r="J348" s="51" t="s">
        <v>192</v>
      </c>
      <c r="K348" s="45">
        <v>200</v>
      </c>
      <c r="L348" s="5">
        <f t="shared" ref="L348:U349" si="343">L349</f>
        <v>45600</v>
      </c>
      <c r="M348" s="5">
        <f t="shared" si="343"/>
        <v>0</v>
      </c>
      <c r="N348" s="5">
        <f t="shared" si="343"/>
        <v>0</v>
      </c>
      <c r="O348" s="5">
        <f t="shared" si="343"/>
        <v>0</v>
      </c>
      <c r="P348" s="5">
        <f t="shared" si="343"/>
        <v>0</v>
      </c>
      <c r="Q348" s="5">
        <f t="shared" si="343"/>
        <v>0</v>
      </c>
      <c r="R348" s="5">
        <f t="shared" si="343"/>
        <v>0</v>
      </c>
      <c r="S348" s="5">
        <f t="shared" si="343"/>
        <v>0</v>
      </c>
      <c r="T348" s="5">
        <f t="shared" si="343"/>
        <v>45600</v>
      </c>
      <c r="U348" s="5">
        <f t="shared" si="343"/>
        <v>0</v>
      </c>
    </row>
    <row r="349" spans="2:21" x14ac:dyDescent="0.25">
      <c r="B349" s="28" t="s">
        <v>521</v>
      </c>
      <c r="C349" s="45">
        <v>40</v>
      </c>
      <c r="D349" s="46">
        <v>3</v>
      </c>
      <c r="E349" s="46">
        <v>14</v>
      </c>
      <c r="F349" s="24">
        <v>10</v>
      </c>
      <c r="G349" s="25">
        <v>1</v>
      </c>
      <c r="H349" s="26">
        <v>5</v>
      </c>
      <c r="I349" s="27" t="s">
        <v>642</v>
      </c>
      <c r="J349" s="51" t="s">
        <v>192</v>
      </c>
      <c r="K349" s="45">
        <v>240</v>
      </c>
      <c r="L349" s="5">
        <f t="shared" si="343"/>
        <v>45600</v>
      </c>
      <c r="M349" s="5">
        <f t="shared" si="343"/>
        <v>0</v>
      </c>
      <c r="N349" s="5">
        <f t="shared" si="343"/>
        <v>0</v>
      </c>
      <c r="O349" s="5">
        <f t="shared" si="343"/>
        <v>0</v>
      </c>
      <c r="P349" s="5">
        <f t="shared" si="343"/>
        <v>0</v>
      </c>
      <c r="Q349" s="5">
        <f t="shared" si="343"/>
        <v>0</v>
      </c>
      <c r="R349" s="5">
        <f t="shared" si="343"/>
        <v>0</v>
      </c>
      <c r="S349" s="5">
        <f t="shared" si="343"/>
        <v>0</v>
      </c>
      <c r="T349" s="5">
        <f t="shared" si="343"/>
        <v>45600</v>
      </c>
      <c r="U349" s="5">
        <f t="shared" si="343"/>
        <v>0</v>
      </c>
    </row>
    <row r="350" spans="2:21" x14ac:dyDescent="0.25">
      <c r="B350" s="28" t="s">
        <v>522</v>
      </c>
      <c r="C350" s="45">
        <v>40</v>
      </c>
      <c r="D350" s="46">
        <v>3</v>
      </c>
      <c r="E350" s="46">
        <v>14</v>
      </c>
      <c r="F350" s="24">
        <v>10</v>
      </c>
      <c r="G350" s="25">
        <v>1</v>
      </c>
      <c r="H350" s="26">
        <v>5</v>
      </c>
      <c r="I350" s="27" t="s">
        <v>642</v>
      </c>
      <c r="J350" s="51" t="s">
        <v>192</v>
      </c>
      <c r="K350" s="45">
        <v>244</v>
      </c>
      <c r="L350" s="5">
        <v>45600</v>
      </c>
      <c r="M350" s="5"/>
      <c r="N350" s="5"/>
      <c r="O350" s="5"/>
      <c r="P350" s="5"/>
      <c r="Q350" s="5"/>
      <c r="R350" s="5">
        <f>SUM(N350:Q350)</f>
        <v>0</v>
      </c>
      <c r="S350" s="5"/>
      <c r="T350" s="5">
        <f>L350+R350</f>
        <v>45600</v>
      </c>
      <c r="U350" s="5"/>
    </row>
    <row r="351" spans="2:21" ht="31.5" x14ac:dyDescent="0.25">
      <c r="B351" s="28" t="s">
        <v>779</v>
      </c>
      <c r="C351" s="45">
        <v>40</v>
      </c>
      <c r="D351" s="46">
        <v>3</v>
      </c>
      <c r="E351" s="46">
        <v>14</v>
      </c>
      <c r="F351" s="24">
        <v>10</v>
      </c>
      <c r="G351" s="25">
        <v>1</v>
      </c>
      <c r="H351" s="26">
        <v>6</v>
      </c>
      <c r="I351" s="27">
        <v>0</v>
      </c>
      <c r="J351" s="51" t="s">
        <v>775</v>
      </c>
      <c r="K351" s="45"/>
      <c r="L351" s="5">
        <f t="shared" ref="L351:U354" si="344">L352</f>
        <v>0</v>
      </c>
      <c r="M351" s="5">
        <f t="shared" si="344"/>
        <v>0</v>
      </c>
      <c r="N351" s="5">
        <f t="shared" si="344"/>
        <v>0</v>
      </c>
      <c r="O351" s="5">
        <f t="shared" si="344"/>
        <v>500000</v>
      </c>
      <c r="P351" s="5">
        <f t="shared" si="344"/>
        <v>0</v>
      </c>
      <c r="Q351" s="5">
        <f t="shared" si="344"/>
        <v>0</v>
      </c>
      <c r="R351" s="5">
        <f t="shared" si="344"/>
        <v>500000</v>
      </c>
      <c r="S351" s="5">
        <f t="shared" si="344"/>
        <v>0</v>
      </c>
      <c r="T351" s="5">
        <f t="shared" si="344"/>
        <v>500000</v>
      </c>
      <c r="U351" s="5">
        <f t="shared" si="344"/>
        <v>0</v>
      </c>
    </row>
    <row r="352" spans="2:21" x14ac:dyDescent="0.25">
      <c r="B352" s="23" t="s">
        <v>183</v>
      </c>
      <c r="C352" s="45">
        <v>40</v>
      </c>
      <c r="D352" s="46">
        <v>3</v>
      </c>
      <c r="E352" s="46">
        <v>14</v>
      </c>
      <c r="F352" s="24">
        <v>10</v>
      </c>
      <c r="G352" s="25">
        <v>1</v>
      </c>
      <c r="H352" s="26">
        <v>6</v>
      </c>
      <c r="I352" s="27">
        <v>20050</v>
      </c>
      <c r="J352" s="51" t="s">
        <v>780</v>
      </c>
      <c r="K352" s="45"/>
      <c r="L352" s="5">
        <f t="shared" si="344"/>
        <v>0</v>
      </c>
      <c r="M352" s="5">
        <f t="shared" si="344"/>
        <v>0</v>
      </c>
      <c r="N352" s="5">
        <f t="shared" si="344"/>
        <v>0</v>
      </c>
      <c r="O352" s="5">
        <f t="shared" si="344"/>
        <v>500000</v>
      </c>
      <c r="P352" s="5">
        <f t="shared" si="344"/>
        <v>0</v>
      </c>
      <c r="Q352" s="5">
        <f t="shared" si="344"/>
        <v>0</v>
      </c>
      <c r="R352" s="5">
        <f t="shared" si="344"/>
        <v>500000</v>
      </c>
      <c r="S352" s="5">
        <f t="shared" si="344"/>
        <v>0</v>
      </c>
      <c r="T352" s="5">
        <f t="shared" si="344"/>
        <v>500000</v>
      </c>
      <c r="U352" s="5">
        <f t="shared" si="344"/>
        <v>0</v>
      </c>
    </row>
    <row r="353" spans="2:21" x14ac:dyDescent="0.25">
      <c r="B353" s="28" t="s">
        <v>581</v>
      </c>
      <c r="C353" s="45">
        <v>40</v>
      </c>
      <c r="D353" s="46">
        <v>3</v>
      </c>
      <c r="E353" s="46">
        <v>14</v>
      </c>
      <c r="F353" s="24">
        <v>10</v>
      </c>
      <c r="G353" s="25">
        <v>1</v>
      </c>
      <c r="H353" s="26">
        <v>6</v>
      </c>
      <c r="I353" s="27">
        <v>20050</v>
      </c>
      <c r="J353" s="51" t="s">
        <v>780</v>
      </c>
      <c r="K353" s="45">
        <v>200</v>
      </c>
      <c r="L353" s="5">
        <f t="shared" si="344"/>
        <v>0</v>
      </c>
      <c r="M353" s="5">
        <f t="shared" si="344"/>
        <v>0</v>
      </c>
      <c r="N353" s="5">
        <f t="shared" si="344"/>
        <v>0</v>
      </c>
      <c r="O353" s="5">
        <f t="shared" si="344"/>
        <v>500000</v>
      </c>
      <c r="P353" s="5">
        <f t="shared" si="344"/>
        <v>0</v>
      </c>
      <c r="Q353" s="5">
        <f t="shared" si="344"/>
        <v>0</v>
      </c>
      <c r="R353" s="5">
        <f t="shared" si="344"/>
        <v>500000</v>
      </c>
      <c r="S353" s="5">
        <f t="shared" si="344"/>
        <v>0</v>
      </c>
      <c r="T353" s="5">
        <f t="shared" si="344"/>
        <v>500000</v>
      </c>
      <c r="U353" s="5">
        <f t="shared" si="344"/>
        <v>0</v>
      </c>
    </row>
    <row r="354" spans="2:21" x14ac:dyDescent="0.25">
      <c r="B354" s="28" t="s">
        <v>521</v>
      </c>
      <c r="C354" s="45">
        <v>40</v>
      </c>
      <c r="D354" s="46">
        <v>3</v>
      </c>
      <c r="E354" s="46">
        <v>14</v>
      </c>
      <c r="F354" s="24">
        <v>10</v>
      </c>
      <c r="G354" s="25">
        <v>1</v>
      </c>
      <c r="H354" s="26">
        <v>6</v>
      </c>
      <c r="I354" s="27">
        <v>20050</v>
      </c>
      <c r="J354" s="51" t="s">
        <v>780</v>
      </c>
      <c r="K354" s="45">
        <v>240</v>
      </c>
      <c r="L354" s="5">
        <f t="shared" si="344"/>
        <v>0</v>
      </c>
      <c r="M354" s="5">
        <f t="shared" si="344"/>
        <v>0</v>
      </c>
      <c r="N354" s="5">
        <f t="shared" si="344"/>
        <v>0</v>
      </c>
      <c r="O354" s="5">
        <f t="shared" si="344"/>
        <v>500000</v>
      </c>
      <c r="P354" s="5">
        <f t="shared" si="344"/>
        <v>0</v>
      </c>
      <c r="Q354" s="5">
        <f t="shared" si="344"/>
        <v>0</v>
      </c>
      <c r="R354" s="5">
        <f t="shared" si="344"/>
        <v>500000</v>
      </c>
      <c r="S354" s="5">
        <f t="shared" si="344"/>
        <v>0</v>
      </c>
      <c r="T354" s="5">
        <f t="shared" si="344"/>
        <v>500000</v>
      </c>
      <c r="U354" s="5">
        <f t="shared" si="344"/>
        <v>0</v>
      </c>
    </row>
    <row r="355" spans="2:21" x14ac:dyDescent="0.25">
      <c r="B355" s="28" t="s">
        <v>522</v>
      </c>
      <c r="C355" s="45">
        <v>40</v>
      </c>
      <c r="D355" s="46">
        <v>3</v>
      </c>
      <c r="E355" s="46">
        <v>14</v>
      </c>
      <c r="F355" s="24">
        <v>10</v>
      </c>
      <c r="G355" s="25">
        <v>1</v>
      </c>
      <c r="H355" s="26">
        <v>6</v>
      </c>
      <c r="I355" s="27">
        <v>20050</v>
      </c>
      <c r="J355" s="51" t="s">
        <v>780</v>
      </c>
      <c r="K355" s="45">
        <v>244</v>
      </c>
      <c r="L355" s="5">
        <v>0</v>
      </c>
      <c r="M355" s="5"/>
      <c r="N355" s="5"/>
      <c r="O355" s="5">
        <v>500000</v>
      </c>
      <c r="P355" s="5"/>
      <c r="Q355" s="5"/>
      <c r="R355" s="5">
        <f>SUM(N355:Q355)</f>
        <v>500000</v>
      </c>
      <c r="S355" s="5"/>
      <c r="T355" s="5">
        <f>L355+R355</f>
        <v>500000</v>
      </c>
      <c r="U355" s="5"/>
    </row>
    <row r="356" spans="2:21" ht="31.5" x14ac:dyDescent="0.25">
      <c r="B356" s="23" t="s">
        <v>626</v>
      </c>
      <c r="C356" s="45">
        <v>40</v>
      </c>
      <c r="D356" s="46">
        <v>3</v>
      </c>
      <c r="E356" s="46">
        <v>14</v>
      </c>
      <c r="F356" s="24">
        <v>11</v>
      </c>
      <c r="G356" s="25">
        <v>0</v>
      </c>
      <c r="H356" s="26">
        <v>0</v>
      </c>
      <c r="I356" s="27">
        <v>0</v>
      </c>
      <c r="J356" s="51" t="s">
        <v>169</v>
      </c>
      <c r="K356" s="45"/>
      <c r="L356" s="5">
        <f t="shared" ref="L356:M356" si="345">L357+L363</f>
        <v>1890200</v>
      </c>
      <c r="M356" s="5">
        <f t="shared" si="345"/>
        <v>0</v>
      </c>
      <c r="N356" s="5">
        <f t="shared" ref="N356:T356" si="346">N357+N363</f>
        <v>0</v>
      </c>
      <c r="O356" s="5">
        <f t="shared" ref="O356" si="347">O357+O363</f>
        <v>0</v>
      </c>
      <c r="P356" s="5">
        <f t="shared" si="346"/>
        <v>0</v>
      </c>
      <c r="Q356" s="5">
        <f t="shared" si="346"/>
        <v>0</v>
      </c>
      <c r="R356" s="5">
        <f t="shared" si="346"/>
        <v>0</v>
      </c>
      <c r="S356" s="5">
        <f t="shared" si="346"/>
        <v>0</v>
      </c>
      <c r="T356" s="5">
        <f t="shared" si="346"/>
        <v>1890200</v>
      </c>
      <c r="U356" s="5">
        <f t="shared" ref="U356" si="348">U357+U363</f>
        <v>0</v>
      </c>
    </row>
    <row r="357" spans="2:21" ht="31.5" x14ac:dyDescent="0.25">
      <c r="B357" s="23" t="s">
        <v>627</v>
      </c>
      <c r="C357" s="45">
        <v>40</v>
      </c>
      <c r="D357" s="46">
        <v>3</v>
      </c>
      <c r="E357" s="46">
        <v>14</v>
      </c>
      <c r="F357" s="24">
        <v>11</v>
      </c>
      <c r="G357" s="25">
        <v>1</v>
      </c>
      <c r="H357" s="26">
        <v>0</v>
      </c>
      <c r="I357" s="27">
        <v>0</v>
      </c>
      <c r="J357" s="51" t="s">
        <v>170</v>
      </c>
      <c r="K357" s="45"/>
      <c r="L357" s="5">
        <f t="shared" ref="L357:U357" si="349">L358</f>
        <v>306000</v>
      </c>
      <c r="M357" s="5">
        <f t="shared" si="349"/>
        <v>0</v>
      </c>
      <c r="N357" s="5">
        <f t="shared" si="349"/>
        <v>0</v>
      </c>
      <c r="O357" s="5">
        <f t="shared" si="349"/>
        <v>0</v>
      </c>
      <c r="P357" s="5">
        <f t="shared" si="349"/>
        <v>0</v>
      </c>
      <c r="Q357" s="5">
        <f t="shared" si="349"/>
        <v>0</v>
      </c>
      <c r="R357" s="5">
        <f t="shared" si="349"/>
        <v>0</v>
      </c>
      <c r="S357" s="5">
        <f t="shared" si="349"/>
        <v>0</v>
      </c>
      <c r="T357" s="5">
        <f t="shared" si="349"/>
        <v>306000</v>
      </c>
      <c r="U357" s="5">
        <f t="shared" si="349"/>
        <v>0</v>
      </c>
    </row>
    <row r="358" spans="2:21" x14ac:dyDescent="0.25">
      <c r="B358" s="23" t="s">
        <v>643</v>
      </c>
      <c r="C358" s="45">
        <v>40</v>
      </c>
      <c r="D358" s="46">
        <v>3</v>
      </c>
      <c r="E358" s="46">
        <v>14</v>
      </c>
      <c r="F358" s="24">
        <v>11</v>
      </c>
      <c r="G358" s="25">
        <v>1</v>
      </c>
      <c r="H358" s="26">
        <v>3</v>
      </c>
      <c r="I358" s="27">
        <v>0</v>
      </c>
      <c r="J358" s="51" t="s">
        <v>193</v>
      </c>
      <c r="K358" s="45"/>
      <c r="L358" s="5">
        <f t="shared" ref="L358:U361" si="350">L359</f>
        <v>306000</v>
      </c>
      <c r="M358" s="5">
        <f t="shared" si="350"/>
        <v>0</v>
      </c>
      <c r="N358" s="5">
        <f t="shared" si="350"/>
        <v>0</v>
      </c>
      <c r="O358" s="5">
        <f t="shared" si="350"/>
        <v>0</v>
      </c>
      <c r="P358" s="5">
        <f t="shared" si="350"/>
        <v>0</v>
      </c>
      <c r="Q358" s="5">
        <f t="shared" si="350"/>
        <v>0</v>
      </c>
      <c r="R358" s="5">
        <f t="shared" si="350"/>
        <v>0</v>
      </c>
      <c r="S358" s="5">
        <f t="shared" si="350"/>
        <v>0</v>
      </c>
      <c r="T358" s="5">
        <f t="shared" si="350"/>
        <v>306000</v>
      </c>
      <c r="U358" s="5">
        <f t="shared" si="350"/>
        <v>0</v>
      </c>
    </row>
    <row r="359" spans="2:21" x14ac:dyDescent="0.25">
      <c r="B359" s="23" t="s">
        <v>587</v>
      </c>
      <c r="C359" s="45">
        <v>40</v>
      </c>
      <c r="D359" s="46">
        <v>3</v>
      </c>
      <c r="E359" s="46">
        <v>14</v>
      </c>
      <c r="F359" s="24">
        <v>11</v>
      </c>
      <c r="G359" s="25">
        <v>1</v>
      </c>
      <c r="H359" s="26">
        <v>3</v>
      </c>
      <c r="I359" s="27">
        <v>99990</v>
      </c>
      <c r="J359" s="51" t="s">
        <v>194</v>
      </c>
      <c r="K359" s="45"/>
      <c r="L359" s="5">
        <f t="shared" si="350"/>
        <v>306000</v>
      </c>
      <c r="M359" s="5">
        <f t="shared" si="350"/>
        <v>0</v>
      </c>
      <c r="N359" s="5">
        <f t="shared" si="350"/>
        <v>0</v>
      </c>
      <c r="O359" s="5">
        <f t="shared" si="350"/>
        <v>0</v>
      </c>
      <c r="P359" s="5">
        <f t="shared" si="350"/>
        <v>0</v>
      </c>
      <c r="Q359" s="5">
        <f t="shared" si="350"/>
        <v>0</v>
      </c>
      <c r="R359" s="5">
        <f t="shared" si="350"/>
        <v>0</v>
      </c>
      <c r="S359" s="5">
        <f t="shared" si="350"/>
        <v>0</v>
      </c>
      <c r="T359" s="5">
        <f t="shared" si="350"/>
        <v>306000</v>
      </c>
      <c r="U359" s="5">
        <f t="shared" si="350"/>
        <v>0</v>
      </c>
    </row>
    <row r="360" spans="2:21" x14ac:dyDescent="0.25">
      <c r="B360" s="28" t="s">
        <v>581</v>
      </c>
      <c r="C360" s="45">
        <v>40</v>
      </c>
      <c r="D360" s="46">
        <v>3</v>
      </c>
      <c r="E360" s="46">
        <v>14</v>
      </c>
      <c r="F360" s="24">
        <v>11</v>
      </c>
      <c r="G360" s="25">
        <v>1</v>
      </c>
      <c r="H360" s="26">
        <v>3</v>
      </c>
      <c r="I360" s="27">
        <v>99990</v>
      </c>
      <c r="J360" s="51" t="s">
        <v>194</v>
      </c>
      <c r="K360" s="45">
        <v>200</v>
      </c>
      <c r="L360" s="5">
        <f t="shared" si="350"/>
        <v>306000</v>
      </c>
      <c r="M360" s="5">
        <f t="shared" si="350"/>
        <v>0</v>
      </c>
      <c r="N360" s="5">
        <f t="shared" si="350"/>
        <v>0</v>
      </c>
      <c r="O360" s="5">
        <f t="shared" si="350"/>
        <v>0</v>
      </c>
      <c r="P360" s="5">
        <f t="shared" si="350"/>
        <v>0</v>
      </c>
      <c r="Q360" s="5">
        <f t="shared" si="350"/>
        <v>0</v>
      </c>
      <c r="R360" s="5">
        <f t="shared" si="350"/>
        <v>0</v>
      </c>
      <c r="S360" s="5">
        <f t="shared" si="350"/>
        <v>0</v>
      </c>
      <c r="T360" s="5">
        <f t="shared" si="350"/>
        <v>306000</v>
      </c>
      <c r="U360" s="5">
        <f t="shared" si="350"/>
        <v>0</v>
      </c>
    </row>
    <row r="361" spans="2:21" x14ac:dyDescent="0.25">
      <c r="B361" s="28" t="s">
        <v>521</v>
      </c>
      <c r="C361" s="45">
        <v>40</v>
      </c>
      <c r="D361" s="46">
        <v>3</v>
      </c>
      <c r="E361" s="46">
        <v>14</v>
      </c>
      <c r="F361" s="24">
        <v>11</v>
      </c>
      <c r="G361" s="25">
        <v>1</v>
      </c>
      <c r="H361" s="26">
        <v>3</v>
      </c>
      <c r="I361" s="27">
        <v>99990</v>
      </c>
      <c r="J361" s="51" t="s">
        <v>194</v>
      </c>
      <c r="K361" s="45">
        <v>240</v>
      </c>
      <c r="L361" s="5">
        <f t="shared" si="350"/>
        <v>306000</v>
      </c>
      <c r="M361" s="5">
        <f t="shared" si="350"/>
        <v>0</v>
      </c>
      <c r="N361" s="5">
        <f t="shared" si="350"/>
        <v>0</v>
      </c>
      <c r="O361" s="5">
        <f t="shared" si="350"/>
        <v>0</v>
      </c>
      <c r="P361" s="5">
        <f t="shared" si="350"/>
        <v>0</v>
      </c>
      <c r="Q361" s="5">
        <f t="shared" si="350"/>
        <v>0</v>
      </c>
      <c r="R361" s="5">
        <f t="shared" si="350"/>
        <v>0</v>
      </c>
      <c r="S361" s="5">
        <f t="shared" si="350"/>
        <v>0</v>
      </c>
      <c r="T361" s="5">
        <f t="shared" si="350"/>
        <v>306000</v>
      </c>
      <c r="U361" s="5">
        <f t="shared" si="350"/>
        <v>0</v>
      </c>
    </row>
    <row r="362" spans="2:21" x14ac:dyDescent="0.25">
      <c r="B362" s="28" t="s">
        <v>522</v>
      </c>
      <c r="C362" s="45">
        <v>40</v>
      </c>
      <c r="D362" s="46">
        <v>3</v>
      </c>
      <c r="E362" s="46">
        <v>14</v>
      </c>
      <c r="F362" s="24">
        <v>11</v>
      </c>
      <c r="G362" s="25">
        <v>1</v>
      </c>
      <c r="H362" s="26">
        <v>3</v>
      </c>
      <c r="I362" s="27">
        <v>99990</v>
      </c>
      <c r="J362" s="51" t="s">
        <v>194</v>
      </c>
      <c r="K362" s="45">
        <v>244</v>
      </c>
      <c r="L362" s="5">
        <v>306000</v>
      </c>
      <c r="M362" s="5"/>
      <c r="N362" s="5"/>
      <c r="O362" s="5"/>
      <c r="P362" s="5"/>
      <c r="Q362" s="5"/>
      <c r="R362" s="5">
        <f>SUM(N362:Q362)</f>
        <v>0</v>
      </c>
      <c r="S362" s="5"/>
      <c r="T362" s="5">
        <f>L362+R362</f>
        <v>306000</v>
      </c>
      <c r="U362" s="5"/>
    </row>
    <row r="363" spans="2:21" x14ac:dyDescent="0.25">
      <c r="B363" s="23" t="s">
        <v>644</v>
      </c>
      <c r="C363" s="45">
        <v>40</v>
      </c>
      <c r="D363" s="46">
        <v>3</v>
      </c>
      <c r="E363" s="46">
        <v>14</v>
      </c>
      <c r="F363" s="24">
        <v>11</v>
      </c>
      <c r="G363" s="25">
        <v>2</v>
      </c>
      <c r="H363" s="26">
        <v>0</v>
      </c>
      <c r="I363" s="27">
        <v>0</v>
      </c>
      <c r="J363" s="51" t="s">
        <v>195</v>
      </c>
      <c r="K363" s="45"/>
      <c r="L363" s="5">
        <f t="shared" ref="L363:U363" si="351">L364</f>
        <v>1584200</v>
      </c>
      <c r="M363" s="5">
        <f t="shared" si="351"/>
        <v>0</v>
      </c>
      <c r="N363" s="5">
        <f t="shared" si="351"/>
        <v>0</v>
      </c>
      <c r="O363" s="5">
        <f t="shared" si="351"/>
        <v>0</v>
      </c>
      <c r="P363" s="5">
        <f t="shared" si="351"/>
        <v>0</v>
      </c>
      <c r="Q363" s="5">
        <f t="shared" si="351"/>
        <v>0</v>
      </c>
      <c r="R363" s="5">
        <f t="shared" si="351"/>
        <v>0</v>
      </c>
      <c r="S363" s="5">
        <f t="shared" si="351"/>
        <v>0</v>
      </c>
      <c r="T363" s="5">
        <f t="shared" si="351"/>
        <v>1584200</v>
      </c>
      <c r="U363" s="5">
        <f t="shared" si="351"/>
        <v>0</v>
      </c>
    </row>
    <row r="364" spans="2:21" x14ac:dyDescent="0.25">
      <c r="B364" s="23" t="s">
        <v>645</v>
      </c>
      <c r="C364" s="45">
        <v>40</v>
      </c>
      <c r="D364" s="46">
        <v>3</v>
      </c>
      <c r="E364" s="46">
        <v>14</v>
      </c>
      <c r="F364" s="24">
        <v>11</v>
      </c>
      <c r="G364" s="25">
        <v>2</v>
      </c>
      <c r="H364" s="26">
        <v>1</v>
      </c>
      <c r="I364" s="27">
        <v>0</v>
      </c>
      <c r="J364" s="51" t="s">
        <v>196</v>
      </c>
      <c r="K364" s="45"/>
      <c r="L364" s="5">
        <f t="shared" ref="L364:M364" si="352">L365+L368</f>
        <v>1584200</v>
      </c>
      <c r="M364" s="5">
        <f t="shared" si="352"/>
        <v>0</v>
      </c>
      <c r="N364" s="5">
        <f t="shared" ref="N364:T364" si="353">N365+N368</f>
        <v>0</v>
      </c>
      <c r="O364" s="5">
        <f t="shared" ref="O364" si="354">O365+O368</f>
        <v>0</v>
      </c>
      <c r="P364" s="5">
        <f t="shared" si="353"/>
        <v>0</v>
      </c>
      <c r="Q364" s="5">
        <f t="shared" si="353"/>
        <v>0</v>
      </c>
      <c r="R364" s="5">
        <f t="shared" si="353"/>
        <v>0</v>
      </c>
      <c r="S364" s="5">
        <f t="shared" si="353"/>
        <v>0</v>
      </c>
      <c r="T364" s="5">
        <f t="shared" si="353"/>
        <v>1584200</v>
      </c>
      <c r="U364" s="5">
        <f t="shared" ref="U364" si="355">U365+U368</f>
        <v>0</v>
      </c>
    </row>
    <row r="365" spans="2:21" x14ac:dyDescent="0.25">
      <c r="B365" s="23" t="s">
        <v>646</v>
      </c>
      <c r="C365" s="45">
        <v>40</v>
      </c>
      <c r="D365" s="46">
        <v>3</v>
      </c>
      <c r="E365" s="46">
        <v>14</v>
      </c>
      <c r="F365" s="24">
        <v>11</v>
      </c>
      <c r="G365" s="25">
        <v>2</v>
      </c>
      <c r="H365" s="26">
        <v>1</v>
      </c>
      <c r="I365" s="27">
        <v>61100</v>
      </c>
      <c r="J365" s="51" t="s">
        <v>197</v>
      </c>
      <c r="K365" s="45"/>
      <c r="L365" s="5">
        <f t="shared" ref="L365:U366" si="356">L366</f>
        <v>985000</v>
      </c>
      <c r="M365" s="5">
        <f t="shared" si="356"/>
        <v>0</v>
      </c>
      <c r="N365" s="5">
        <f t="shared" si="356"/>
        <v>0</v>
      </c>
      <c r="O365" s="5">
        <f t="shared" si="356"/>
        <v>0</v>
      </c>
      <c r="P365" s="5">
        <f t="shared" si="356"/>
        <v>0</v>
      </c>
      <c r="Q365" s="5">
        <f t="shared" si="356"/>
        <v>0</v>
      </c>
      <c r="R365" s="5">
        <f t="shared" si="356"/>
        <v>0</v>
      </c>
      <c r="S365" s="5">
        <f t="shared" si="356"/>
        <v>0</v>
      </c>
      <c r="T365" s="5">
        <f t="shared" si="356"/>
        <v>985000</v>
      </c>
      <c r="U365" s="5">
        <f t="shared" si="356"/>
        <v>0</v>
      </c>
    </row>
    <row r="366" spans="2:21" x14ac:dyDescent="0.25">
      <c r="B366" s="28" t="s">
        <v>513</v>
      </c>
      <c r="C366" s="45">
        <v>40</v>
      </c>
      <c r="D366" s="46">
        <v>3</v>
      </c>
      <c r="E366" s="46">
        <v>14</v>
      </c>
      <c r="F366" s="24">
        <v>11</v>
      </c>
      <c r="G366" s="25">
        <v>2</v>
      </c>
      <c r="H366" s="26">
        <v>1</v>
      </c>
      <c r="I366" s="27">
        <v>61100</v>
      </c>
      <c r="J366" s="51" t="s">
        <v>197</v>
      </c>
      <c r="K366" s="45">
        <v>800</v>
      </c>
      <c r="L366" s="5">
        <f t="shared" si="356"/>
        <v>985000</v>
      </c>
      <c r="M366" s="5">
        <f t="shared" si="356"/>
        <v>0</v>
      </c>
      <c r="N366" s="5">
        <f t="shared" si="356"/>
        <v>0</v>
      </c>
      <c r="O366" s="5">
        <f t="shared" si="356"/>
        <v>0</v>
      </c>
      <c r="P366" s="5">
        <f t="shared" si="356"/>
        <v>0</v>
      </c>
      <c r="Q366" s="5">
        <f t="shared" si="356"/>
        <v>0</v>
      </c>
      <c r="R366" s="5">
        <f t="shared" si="356"/>
        <v>0</v>
      </c>
      <c r="S366" s="5">
        <f t="shared" si="356"/>
        <v>0</v>
      </c>
      <c r="T366" s="5">
        <f t="shared" si="356"/>
        <v>985000</v>
      </c>
      <c r="U366" s="5">
        <f t="shared" si="356"/>
        <v>0</v>
      </c>
    </row>
    <row r="367" spans="2:21" ht="31.5" x14ac:dyDescent="0.25">
      <c r="B367" s="28" t="s">
        <v>647</v>
      </c>
      <c r="C367" s="45">
        <v>40</v>
      </c>
      <c r="D367" s="46">
        <v>3</v>
      </c>
      <c r="E367" s="46">
        <v>14</v>
      </c>
      <c r="F367" s="24">
        <v>11</v>
      </c>
      <c r="G367" s="25">
        <v>2</v>
      </c>
      <c r="H367" s="26">
        <v>1</v>
      </c>
      <c r="I367" s="27">
        <v>61100</v>
      </c>
      <c r="J367" s="51" t="s">
        <v>197</v>
      </c>
      <c r="K367" s="45">
        <v>810</v>
      </c>
      <c r="L367" s="5">
        <v>985000</v>
      </c>
      <c r="M367" s="5"/>
      <c r="N367" s="5"/>
      <c r="O367" s="5"/>
      <c r="P367" s="5"/>
      <c r="Q367" s="5"/>
      <c r="R367" s="5">
        <f>SUM(N367:Q367)</f>
        <v>0</v>
      </c>
      <c r="S367" s="5"/>
      <c r="T367" s="5">
        <f>L367+R367</f>
        <v>985000</v>
      </c>
      <c r="U367" s="5"/>
    </row>
    <row r="368" spans="2:21" x14ac:dyDescent="0.25">
      <c r="B368" s="23" t="s">
        <v>587</v>
      </c>
      <c r="C368" s="45">
        <v>40</v>
      </c>
      <c r="D368" s="46">
        <v>3</v>
      </c>
      <c r="E368" s="46">
        <v>14</v>
      </c>
      <c r="F368" s="24">
        <v>11</v>
      </c>
      <c r="G368" s="25">
        <v>2</v>
      </c>
      <c r="H368" s="26">
        <v>1</v>
      </c>
      <c r="I368" s="27">
        <v>99990</v>
      </c>
      <c r="J368" s="51" t="s">
        <v>198</v>
      </c>
      <c r="K368" s="45"/>
      <c r="L368" s="5">
        <f t="shared" ref="L368:U368" si="357">L369</f>
        <v>599200</v>
      </c>
      <c r="M368" s="5">
        <f t="shared" si="357"/>
        <v>0</v>
      </c>
      <c r="N368" s="5">
        <f t="shared" si="357"/>
        <v>0</v>
      </c>
      <c r="O368" s="5">
        <f t="shared" si="357"/>
        <v>0</v>
      </c>
      <c r="P368" s="5">
        <f t="shared" si="357"/>
        <v>0</v>
      </c>
      <c r="Q368" s="5">
        <f t="shared" si="357"/>
        <v>0</v>
      </c>
      <c r="R368" s="5">
        <f t="shared" si="357"/>
        <v>0</v>
      </c>
      <c r="S368" s="5">
        <f t="shared" si="357"/>
        <v>0</v>
      </c>
      <c r="T368" s="5">
        <f t="shared" si="357"/>
        <v>599200</v>
      </c>
      <c r="U368" s="5">
        <f t="shared" si="357"/>
        <v>0</v>
      </c>
    </row>
    <row r="369" spans="2:21" x14ac:dyDescent="0.25">
      <c r="B369" s="28" t="s">
        <v>581</v>
      </c>
      <c r="C369" s="45">
        <v>40</v>
      </c>
      <c r="D369" s="46">
        <v>3</v>
      </c>
      <c r="E369" s="46">
        <v>14</v>
      </c>
      <c r="F369" s="24">
        <v>11</v>
      </c>
      <c r="G369" s="25">
        <v>2</v>
      </c>
      <c r="H369" s="26">
        <v>1</v>
      </c>
      <c r="I369" s="27">
        <v>99990</v>
      </c>
      <c r="J369" s="51" t="s">
        <v>198</v>
      </c>
      <c r="K369" s="45">
        <v>200</v>
      </c>
      <c r="L369" s="5">
        <f t="shared" ref="L369:U370" si="358">L370</f>
        <v>599200</v>
      </c>
      <c r="M369" s="5">
        <f t="shared" si="358"/>
        <v>0</v>
      </c>
      <c r="N369" s="5">
        <f t="shared" si="358"/>
        <v>0</v>
      </c>
      <c r="O369" s="5">
        <f t="shared" si="358"/>
        <v>0</v>
      </c>
      <c r="P369" s="5">
        <f t="shared" si="358"/>
        <v>0</v>
      </c>
      <c r="Q369" s="5">
        <f t="shared" si="358"/>
        <v>0</v>
      </c>
      <c r="R369" s="5">
        <f t="shared" si="358"/>
        <v>0</v>
      </c>
      <c r="S369" s="5">
        <f t="shared" si="358"/>
        <v>0</v>
      </c>
      <c r="T369" s="5">
        <f t="shared" si="358"/>
        <v>599200</v>
      </c>
      <c r="U369" s="5">
        <f t="shared" si="358"/>
        <v>0</v>
      </c>
    </row>
    <row r="370" spans="2:21" x14ac:dyDescent="0.25">
      <c r="B370" s="28" t="s">
        <v>521</v>
      </c>
      <c r="C370" s="45">
        <v>40</v>
      </c>
      <c r="D370" s="46">
        <v>3</v>
      </c>
      <c r="E370" s="46">
        <v>14</v>
      </c>
      <c r="F370" s="24">
        <v>11</v>
      </c>
      <c r="G370" s="25">
        <v>2</v>
      </c>
      <c r="H370" s="26">
        <v>1</v>
      </c>
      <c r="I370" s="27">
        <v>99990</v>
      </c>
      <c r="J370" s="51" t="s">
        <v>198</v>
      </c>
      <c r="K370" s="45">
        <v>240</v>
      </c>
      <c r="L370" s="5">
        <f t="shared" si="358"/>
        <v>599200</v>
      </c>
      <c r="M370" s="5">
        <f t="shared" si="358"/>
        <v>0</v>
      </c>
      <c r="N370" s="5">
        <f t="shared" si="358"/>
        <v>0</v>
      </c>
      <c r="O370" s="5">
        <f t="shared" si="358"/>
        <v>0</v>
      </c>
      <c r="P370" s="5">
        <f t="shared" si="358"/>
        <v>0</v>
      </c>
      <c r="Q370" s="5">
        <f t="shared" si="358"/>
        <v>0</v>
      </c>
      <c r="R370" s="5">
        <f t="shared" si="358"/>
        <v>0</v>
      </c>
      <c r="S370" s="5">
        <f t="shared" si="358"/>
        <v>0</v>
      </c>
      <c r="T370" s="5">
        <f t="shared" si="358"/>
        <v>599200</v>
      </c>
      <c r="U370" s="5">
        <f t="shared" si="358"/>
        <v>0</v>
      </c>
    </row>
    <row r="371" spans="2:21" x14ac:dyDescent="0.25">
      <c r="B371" s="28" t="s">
        <v>522</v>
      </c>
      <c r="C371" s="45">
        <v>40</v>
      </c>
      <c r="D371" s="46">
        <v>3</v>
      </c>
      <c r="E371" s="46">
        <v>14</v>
      </c>
      <c r="F371" s="24">
        <v>11</v>
      </c>
      <c r="G371" s="25">
        <v>2</v>
      </c>
      <c r="H371" s="26">
        <v>1</v>
      </c>
      <c r="I371" s="27">
        <v>99990</v>
      </c>
      <c r="J371" s="51" t="s">
        <v>198</v>
      </c>
      <c r="K371" s="45">
        <v>244</v>
      </c>
      <c r="L371" s="5">
        <v>599200</v>
      </c>
      <c r="M371" s="5"/>
      <c r="N371" s="5"/>
      <c r="O371" s="5"/>
      <c r="P371" s="5"/>
      <c r="Q371" s="5"/>
      <c r="R371" s="5">
        <f>SUM(N371:Q371)</f>
        <v>0</v>
      </c>
      <c r="S371" s="5"/>
      <c r="T371" s="5">
        <f>L371+R371</f>
        <v>599200</v>
      </c>
      <c r="U371" s="5"/>
    </row>
    <row r="372" spans="2:21" x14ac:dyDescent="0.25">
      <c r="B372" s="21" t="s">
        <v>570</v>
      </c>
      <c r="C372" s="45">
        <v>40</v>
      </c>
      <c r="D372" s="46">
        <v>4</v>
      </c>
      <c r="E372" s="46"/>
      <c r="F372" s="47"/>
      <c r="G372" s="48"/>
      <c r="H372" s="49"/>
      <c r="I372" s="50"/>
      <c r="J372" s="51" t="s">
        <v>105</v>
      </c>
      <c r="K372" s="45"/>
      <c r="L372" s="5">
        <f t="shared" ref="L372:U372" si="359">L461+L498+L429+L441+L401+L373</f>
        <v>272972990.39999998</v>
      </c>
      <c r="M372" s="5">
        <f t="shared" si="359"/>
        <v>26508600</v>
      </c>
      <c r="N372" s="5">
        <f t="shared" si="359"/>
        <v>-71929</v>
      </c>
      <c r="O372" s="5">
        <f t="shared" si="359"/>
        <v>4200000</v>
      </c>
      <c r="P372" s="5">
        <f t="shared" si="359"/>
        <v>0</v>
      </c>
      <c r="Q372" s="5">
        <f t="shared" si="359"/>
        <v>-351900</v>
      </c>
      <c r="R372" s="5">
        <f t="shared" si="359"/>
        <v>3776171</v>
      </c>
      <c r="S372" s="5">
        <f t="shared" si="359"/>
        <v>0</v>
      </c>
      <c r="T372" s="5">
        <f t="shared" si="359"/>
        <v>276749161.39999998</v>
      </c>
      <c r="U372" s="5">
        <f t="shared" si="359"/>
        <v>26508600</v>
      </c>
    </row>
    <row r="373" spans="2:21" x14ac:dyDescent="0.25">
      <c r="B373" s="22" t="s">
        <v>571</v>
      </c>
      <c r="C373" s="45">
        <v>40</v>
      </c>
      <c r="D373" s="46">
        <v>4</v>
      </c>
      <c r="E373" s="46">
        <v>1</v>
      </c>
      <c r="F373" s="47"/>
      <c r="G373" s="48"/>
      <c r="H373" s="49"/>
      <c r="I373" s="50"/>
      <c r="J373" s="51" t="s">
        <v>105</v>
      </c>
      <c r="K373" s="45"/>
      <c r="L373" s="5">
        <f t="shared" ref="L373:U373" si="360">L374</f>
        <v>1240025</v>
      </c>
      <c r="M373" s="5">
        <f t="shared" si="360"/>
        <v>0</v>
      </c>
      <c r="N373" s="5">
        <f t="shared" si="360"/>
        <v>-71929</v>
      </c>
      <c r="O373" s="5">
        <f t="shared" si="360"/>
        <v>0</v>
      </c>
      <c r="P373" s="5">
        <f t="shared" si="360"/>
        <v>0</v>
      </c>
      <c r="Q373" s="5">
        <f t="shared" si="360"/>
        <v>0</v>
      </c>
      <c r="R373" s="5">
        <f t="shared" si="360"/>
        <v>-71929</v>
      </c>
      <c r="S373" s="5">
        <f t="shared" si="360"/>
        <v>0</v>
      </c>
      <c r="T373" s="5">
        <f t="shared" si="360"/>
        <v>1168096</v>
      </c>
      <c r="U373" s="5">
        <f t="shared" si="360"/>
        <v>0</v>
      </c>
    </row>
    <row r="374" spans="2:21" ht="31.5" x14ac:dyDescent="0.25">
      <c r="B374" s="23" t="s">
        <v>648</v>
      </c>
      <c r="C374" s="45">
        <v>40</v>
      </c>
      <c r="D374" s="46">
        <v>4</v>
      </c>
      <c r="E374" s="46">
        <v>1</v>
      </c>
      <c r="F374" s="24">
        <v>6</v>
      </c>
      <c r="G374" s="25">
        <v>0</v>
      </c>
      <c r="H374" s="26">
        <v>0</v>
      </c>
      <c r="I374" s="27">
        <v>0</v>
      </c>
      <c r="J374" s="51" t="s">
        <v>199</v>
      </c>
      <c r="K374" s="45"/>
      <c r="L374" s="5">
        <f t="shared" ref="L374:U374" si="361">L375+L390</f>
        <v>1240025</v>
      </c>
      <c r="M374" s="5">
        <f t="shared" si="361"/>
        <v>0</v>
      </c>
      <c r="N374" s="5">
        <f t="shared" si="361"/>
        <v>-71929</v>
      </c>
      <c r="O374" s="5">
        <f t="shared" ref="O374" si="362">O375+O390</f>
        <v>0</v>
      </c>
      <c r="P374" s="5">
        <f t="shared" si="361"/>
        <v>0</v>
      </c>
      <c r="Q374" s="5">
        <f t="shared" si="361"/>
        <v>0</v>
      </c>
      <c r="R374" s="5">
        <f t="shared" si="361"/>
        <v>-71929</v>
      </c>
      <c r="S374" s="5">
        <f t="shared" si="361"/>
        <v>0</v>
      </c>
      <c r="T374" s="5">
        <f t="shared" si="361"/>
        <v>1168096</v>
      </c>
      <c r="U374" s="5">
        <f t="shared" si="361"/>
        <v>0</v>
      </c>
    </row>
    <row r="375" spans="2:21" x14ac:dyDescent="0.25">
      <c r="B375" s="23" t="s">
        <v>649</v>
      </c>
      <c r="C375" s="45">
        <v>40</v>
      </c>
      <c r="D375" s="46">
        <v>4</v>
      </c>
      <c r="E375" s="46">
        <v>1</v>
      </c>
      <c r="F375" s="24">
        <v>6</v>
      </c>
      <c r="G375" s="25">
        <v>1</v>
      </c>
      <c r="H375" s="26">
        <v>0</v>
      </c>
      <c r="I375" s="27">
        <v>0</v>
      </c>
      <c r="J375" s="51" t="s">
        <v>200</v>
      </c>
      <c r="K375" s="45"/>
      <c r="L375" s="5">
        <f t="shared" ref="L375:U376" si="363">L376</f>
        <v>776125</v>
      </c>
      <c r="M375" s="5">
        <f t="shared" si="363"/>
        <v>0</v>
      </c>
      <c r="N375" s="5">
        <f t="shared" si="363"/>
        <v>-71929</v>
      </c>
      <c r="O375" s="5">
        <f t="shared" si="363"/>
        <v>0</v>
      </c>
      <c r="P375" s="5">
        <f t="shared" si="363"/>
        <v>0</v>
      </c>
      <c r="Q375" s="5">
        <f t="shared" si="363"/>
        <v>0</v>
      </c>
      <c r="R375" s="5">
        <f t="shared" si="363"/>
        <v>-71929</v>
      </c>
      <c r="S375" s="5">
        <f t="shared" si="363"/>
        <v>0</v>
      </c>
      <c r="T375" s="5">
        <f t="shared" si="363"/>
        <v>704196</v>
      </c>
      <c r="U375" s="5">
        <f t="shared" si="363"/>
        <v>0</v>
      </c>
    </row>
    <row r="376" spans="2:21" x14ac:dyDescent="0.25">
      <c r="B376" s="23" t="s">
        <v>650</v>
      </c>
      <c r="C376" s="45">
        <v>40</v>
      </c>
      <c r="D376" s="46">
        <v>4</v>
      </c>
      <c r="E376" s="46">
        <v>1</v>
      </c>
      <c r="F376" s="24">
        <v>6</v>
      </c>
      <c r="G376" s="25">
        <v>1</v>
      </c>
      <c r="H376" s="26">
        <v>1</v>
      </c>
      <c r="I376" s="27">
        <v>0</v>
      </c>
      <c r="J376" s="51" t="s">
        <v>201</v>
      </c>
      <c r="K376" s="45"/>
      <c r="L376" s="5">
        <f t="shared" si="363"/>
        <v>776125</v>
      </c>
      <c r="M376" s="5">
        <f t="shared" si="363"/>
        <v>0</v>
      </c>
      <c r="N376" s="5">
        <f t="shared" si="363"/>
        <v>-71929</v>
      </c>
      <c r="O376" s="5">
        <f t="shared" si="363"/>
        <v>0</v>
      </c>
      <c r="P376" s="5">
        <f t="shared" si="363"/>
        <v>0</v>
      </c>
      <c r="Q376" s="5">
        <f t="shared" si="363"/>
        <v>0</v>
      </c>
      <c r="R376" s="5">
        <f t="shared" si="363"/>
        <v>-71929</v>
      </c>
      <c r="S376" s="5">
        <f t="shared" si="363"/>
        <v>0</v>
      </c>
      <c r="T376" s="5">
        <f t="shared" si="363"/>
        <v>704196</v>
      </c>
      <c r="U376" s="5">
        <f t="shared" si="363"/>
        <v>0</v>
      </c>
    </row>
    <row r="377" spans="2:21" x14ac:dyDescent="0.25">
      <c r="B377" s="23" t="s">
        <v>651</v>
      </c>
      <c r="C377" s="45">
        <v>40</v>
      </c>
      <c r="D377" s="46">
        <v>4</v>
      </c>
      <c r="E377" s="46">
        <v>1</v>
      </c>
      <c r="F377" s="24">
        <v>6</v>
      </c>
      <c r="G377" s="25">
        <v>1</v>
      </c>
      <c r="H377" s="26">
        <v>1</v>
      </c>
      <c r="I377" s="27">
        <v>85060</v>
      </c>
      <c r="J377" s="51" t="s">
        <v>202</v>
      </c>
      <c r="K377" s="45"/>
      <c r="L377" s="5">
        <f t="shared" ref="L377" si="364">L378+L382+L385</f>
        <v>776125</v>
      </c>
      <c r="M377" s="5">
        <f t="shared" ref="M377" si="365">M378+M382+M385</f>
        <v>0</v>
      </c>
      <c r="N377" s="5">
        <f>N385+N378</f>
        <v>-71929</v>
      </c>
      <c r="O377" s="5">
        <f>O385+O378</f>
        <v>0</v>
      </c>
      <c r="P377" s="5">
        <f>P385+P378</f>
        <v>0</v>
      </c>
      <c r="Q377" s="5">
        <f>Q378+Q382+Q385</f>
        <v>0</v>
      </c>
      <c r="R377" s="5">
        <f>R378+R382+R385</f>
        <v>-71929</v>
      </c>
      <c r="S377" s="5">
        <f>S378+S382+S385</f>
        <v>0</v>
      </c>
      <c r="T377" s="5">
        <f>T378+T382+T385</f>
        <v>704196</v>
      </c>
      <c r="U377" s="5">
        <f t="shared" ref="U377" si="366">U378+U382+U385</f>
        <v>0</v>
      </c>
    </row>
    <row r="378" spans="2:21" ht="31.5" x14ac:dyDescent="0.25">
      <c r="B378" s="1" t="s">
        <v>517</v>
      </c>
      <c r="C378" s="55">
        <v>40</v>
      </c>
      <c r="D378" s="56">
        <v>4</v>
      </c>
      <c r="E378" s="56">
        <v>1</v>
      </c>
      <c r="F378" s="24">
        <v>6</v>
      </c>
      <c r="G378" s="25">
        <v>1</v>
      </c>
      <c r="H378" s="26">
        <v>1</v>
      </c>
      <c r="I378" s="27">
        <v>85060</v>
      </c>
      <c r="J378" s="51" t="s">
        <v>202</v>
      </c>
      <c r="K378" s="57">
        <v>100</v>
      </c>
      <c r="L378" s="5">
        <f t="shared" ref="L378:U378" si="367">L379</f>
        <v>8400</v>
      </c>
      <c r="M378" s="5">
        <f t="shared" si="367"/>
        <v>0</v>
      </c>
      <c r="N378" s="5">
        <f t="shared" si="367"/>
        <v>0</v>
      </c>
      <c r="O378" s="5">
        <f t="shared" si="367"/>
        <v>0</v>
      </c>
      <c r="P378" s="5">
        <f t="shared" si="367"/>
        <v>0</v>
      </c>
      <c r="Q378" s="5">
        <f t="shared" si="367"/>
        <v>0</v>
      </c>
      <c r="R378" s="5">
        <f t="shared" si="367"/>
        <v>0</v>
      </c>
      <c r="S378" s="5">
        <f t="shared" si="367"/>
        <v>0</v>
      </c>
      <c r="T378" s="5">
        <f t="shared" si="367"/>
        <v>8400</v>
      </c>
      <c r="U378" s="5">
        <f t="shared" si="367"/>
        <v>0</v>
      </c>
    </row>
    <row r="379" spans="2:21" x14ac:dyDescent="0.25">
      <c r="B379" s="1" t="s">
        <v>533</v>
      </c>
      <c r="C379" s="55">
        <v>40</v>
      </c>
      <c r="D379" s="56">
        <v>4</v>
      </c>
      <c r="E379" s="56">
        <v>1</v>
      </c>
      <c r="F379" s="24">
        <v>6</v>
      </c>
      <c r="G379" s="25">
        <v>1</v>
      </c>
      <c r="H379" s="26">
        <v>1</v>
      </c>
      <c r="I379" s="27">
        <v>85060</v>
      </c>
      <c r="J379" s="51" t="s">
        <v>202</v>
      </c>
      <c r="K379" s="57">
        <v>110</v>
      </c>
      <c r="L379" s="5">
        <f t="shared" ref="L379:M379" si="368">SUM(L380:L381)</f>
        <v>8400</v>
      </c>
      <c r="M379" s="5">
        <f t="shared" si="368"/>
        <v>0</v>
      </c>
      <c r="N379" s="5">
        <f t="shared" ref="N379:T379" si="369">SUM(N380:N381)</f>
        <v>0</v>
      </c>
      <c r="O379" s="5">
        <f t="shared" ref="O379" si="370">SUM(O380:O381)</f>
        <v>0</v>
      </c>
      <c r="P379" s="5">
        <f t="shared" si="369"/>
        <v>0</v>
      </c>
      <c r="Q379" s="5">
        <f t="shared" si="369"/>
        <v>0</v>
      </c>
      <c r="R379" s="5">
        <f t="shared" si="369"/>
        <v>0</v>
      </c>
      <c r="S379" s="5">
        <f t="shared" si="369"/>
        <v>0</v>
      </c>
      <c r="T379" s="5">
        <f t="shared" si="369"/>
        <v>8400</v>
      </c>
      <c r="U379" s="5">
        <f t="shared" ref="U379" si="371">SUM(U380:U381)</f>
        <v>0</v>
      </c>
    </row>
    <row r="380" spans="2:21" x14ac:dyDescent="0.25">
      <c r="B380" s="1" t="s">
        <v>159</v>
      </c>
      <c r="C380" s="55">
        <v>40</v>
      </c>
      <c r="D380" s="56">
        <v>4</v>
      </c>
      <c r="E380" s="56">
        <v>1</v>
      </c>
      <c r="F380" s="24">
        <v>6</v>
      </c>
      <c r="G380" s="25">
        <v>1</v>
      </c>
      <c r="H380" s="26">
        <v>1</v>
      </c>
      <c r="I380" s="27">
        <v>85060</v>
      </c>
      <c r="J380" s="51" t="s">
        <v>202</v>
      </c>
      <c r="K380" s="57">
        <v>111</v>
      </c>
      <c r="L380" s="5">
        <v>6452</v>
      </c>
      <c r="M380" s="5"/>
      <c r="N380" s="5"/>
      <c r="O380" s="5"/>
      <c r="P380" s="5"/>
      <c r="Q380" s="5"/>
      <c r="R380" s="5">
        <f>SUM(N380:Q380)</f>
        <v>0</v>
      </c>
      <c r="S380" s="5"/>
      <c r="T380" s="5">
        <f>L380+R380</f>
        <v>6452</v>
      </c>
      <c r="U380" s="5"/>
    </row>
    <row r="381" spans="2:21" ht="31.5" x14ac:dyDescent="0.25">
      <c r="B381" s="1" t="s">
        <v>161</v>
      </c>
      <c r="C381" s="55">
        <v>40</v>
      </c>
      <c r="D381" s="56">
        <v>4</v>
      </c>
      <c r="E381" s="56">
        <v>1</v>
      </c>
      <c r="F381" s="24">
        <v>6</v>
      </c>
      <c r="G381" s="25">
        <v>1</v>
      </c>
      <c r="H381" s="26">
        <v>1</v>
      </c>
      <c r="I381" s="27">
        <v>85060</v>
      </c>
      <c r="J381" s="51" t="s">
        <v>202</v>
      </c>
      <c r="K381" s="57">
        <v>119</v>
      </c>
      <c r="L381" s="5">
        <v>1948</v>
      </c>
      <c r="M381" s="5"/>
      <c r="N381" s="5"/>
      <c r="O381" s="5"/>
      <c r="P381" s="5"/>
      <c r="Q381" s="5"/>
      <c r="R381" s="5">
        <f>SUM(N381:Q381)</f>
        <v>0</v>
      </c>
      <c r="S381" s="5"/>
      <c r="T381" s="5">
        <f>L381+R381</f>
        <v>1948</v>
      </c>
      <c r="U381" s="5"/>
    </row>
    <row r="382" spans="2:21" x14ac:dyDescent="0.25">
      <c r="B382" s="1" t="s">
        <v>581</v>
      </c>
      <c r="C382" s="55">
        <v>40</v>
      </c>
      <c r="D382" s="56">
        <v>4</v>
      </c>
      <c r="E382" s="56">
        <v>1</v>
      </c>
      <c r="F382" s="24">
        <v>6</v>
      </c>
      <c r="G382" s="25">
        <v>1</v>
      </c>
      <c r="H382" s="26">
        <v>1</v>
      </c>
      <c r="I382" s="27">
        <v>85060</v>
      </c>
      <c r="J382" s="51" t="s">
        <v>202</v>
      </c>
      <c r="K382" s="57">
        <v>200</v>
      </c>
      <c r="L382" s="5">
        <f t="shared" ref="L382:U383" si="372">L383</f>
        <v>72690</v>
      </c>
      <c r="M382" s="5">
        <f t="shared" si="372"/>
        <v>0</v>
      </c>
      <c r="N382" s="5">
        <f t="shared" si="372"/>
        <v>0</v>
      </c>
      <c r="O382" s="5">
        <f t="shared" si="372"/>
        <v>0</v>
      </c>
      <c r="P382" s="5">
        <f t="shared" si="372"/>
        <v>0</v>
      </c>
      <c r="Q382" s="5">
        <f t="shared" si="372"/>
        <v>0</v>
      </c>
      <c r="R382" s="5">
        <f t="shared" si="372"/>
        <v>0</v>
      </c>
      <c r="S382" s="5">
        <f t="shared" si="372"/>
        <v>0</v>
      </c>
      <c r="T382" s="5">
        <f t="shared" si="372"/>
        <v>72690</v>
      </c>
      <c r="U382" s="5">
        <f t="shared" si="372"/>
        <v>0</v>
      </c>
    </row>
    <row r="383" spans="2:21" x14ac:dyDescent="0.25">
      <c r="B383" s="1" t="s">
        <v>521</v>
      </c>
      <c r="C383" s="55">
        <v>40</v>
      </c>
      <c r="D383" s="56">
        <v>4</v>
      </c>
      <c r="E383" s="56">
        <v>1</v>
      </c>
      <c r="F383" s="24">
        <v>6</v>
      </c>
      <c r="G383" s="25">
        <v>1</v>
      </c>
      <c r="H383" s="26">
        <v>1</v>
      </c>
      <c r="I383" s="27">
        <v>85060</v>
      </c>
      <c r="J383" s="51" t="s">
        <v>202</v>
      </c>
      <c r="K383" s="57">
        <v>240</v>
      </c>
      <c r="L383" s="5">
        <f t="shared" si="372"/>
        <v>72690</v>
      </c>
      <c r="M383" s="5">
        <f t="shared" si="372"/>
        <v>0</v>
      </c>
      <c r="N383" s="5">
        <f t="shared" si="372"/>
        <v>0</v>
      </c>
      <c r="O383" s="5">
        <f t="shared" si="372"/>
        <v>0</v>
      </c>
      <c r="P383" s="5">
        <f t="shared" si="372"/>
        <v>0</v>
      </c>
      <c r="Q383" s="5">
        <f t="shared" si="372"/>
        <v>0</v>
      </c>
      <c r="R383" s="5">
        <f t="shared" si="372"/>
        <v>0</v>
      </c>
      <c r="S383" s="5">
        <f t="shared" si="372"/>
        <v>0</v>
      </c>
      <c r="T383" s="5">
        <f t="shared" si="372"/>
        <v>72690</v>
      </c>
      <c r="U383" s="5">
        <f t="shared" si="372"/>
        <v>0</v>
      </c>
    </row>
    <row r="384" spans="2:21" x14ac:dyDescent="0.25">
      <c r="B384" s="1" t="s">
        <v>522</v>
      </c>
      <c r="C384" s="55">
        <v>40</v>
      </c>
      <c r="D384" s="56">
        <v>4</v>
      </c>
      <c r="E384" s="56">
        <v>1</v>
      </c>
      <c r="F384" s="24">
        <v>6</v>
      </c>
      <c r="G384" s="25">
        <v>1</v>
      </c>
      <c r="H384" s="26">
        <v>1</v>
      </c>
      <c r="I384" s="27">
        <v>85060</v>
      </c>
      <c r="J384" s="51" t="s">
        <v>202</v>
      </c>
      <c r="K384" s="57">
        <v>244</v>
      </c>
      <c r="L384" s="5">
        <v>72690</v>
      </c>
      <c r="M384" s="5"/>
      <c r="N384" s="5"/>
      <c r="O384" s="5"/>
      <c r="P384" s="5"/>
      <c r="Q384" s="5"/>
      <c r="R384" s="5">
        <f>SUM(N384:Q384)</f>
        <v>0</v>
      </c>
      <c r="S384" s="5"/>
      <c r="T384" s="5">
        <f>L384+R384</f>
        <v>72690</v>
      </c>
      <c r="U384" s="5"/>
    </row>
    <row r="385" spans="2:21" x14ac:dyDescent="0.25">
      <c r="B385" s="28" t="s">
        <v>567</v>
      </c>
      <c r="C385" s="45">
        <v>40</v>
      </c>
      <c r="D385" s="46">
        <v>4</v>
      </c>
      <c r="E385" s="46">
        <v>1</v>
      </c>
      <c r="F385" s="24">
        <v>6</v>
      </c>
      <c r="G385" s="25">
        <v>1</v>
      </c>
      <c r="H385" s="26">
        <v>1</v>
      </c>
      <c r="I385" s="27">
        <v>85060</v>
      </c>
      <c r="J385" s="51" t="s">
        <v>202</v>
      </c>
      <c r="K385" s="45">
        <v>600</v>
      </c>
      <c r="L385" s="5">
        <f t="shared" ref="L385:U385" si="373">L386+L388</f>
        <v>695035</v>
      </c>
      <c r="M385" s="5">
        <f t="shared" si="373"/>
        <v>0</v>
      </c>
      <c r="N385" s="5">
        <f t="shared" si="373"/>
        <v>-71929</v>
      </c>
      <c r="O385" s="5">
        <f t="shared" ref="O385" si="374">O386+O388</f>
        <v>0</v>
      </c>
      <c r="P385" s="5">
        <f t="shared" si="373"/>
        <v>0</v>
      </c>
      <c r="Q385" s="5">
        <f t="shared" si="373"/>
        <v>0</v>
      </c>
      <c r="R385" s="5">
        <f t="shared" si="373"/>
        <v>-71929</v>
      </c>
      <c r="S385" s="5">
        <f t="shared" si="373"/>
        <v>0</v>
      </c>
      <c r="T385" s="5">
        <f t="shared" si="373"/>
        <v>623106</v>
      </c>
      <c r="U385" s="5">
        <f t="shared" si="373"/>
        <v>0</v>
      </c>
    </row>
    <row r="386" spans="2:21" x14ac:dyDescent="0.25">
      <c r="B386" s="28" t="s">
        <v>568</v>
      </c>
      <c r="C386" s="45">
        <v>40</v>
      </c>
      <c r="D386" s="46">
        <v>4</v>
      </c>
      <c r="E386" s="46">
        <v>1</v>
      </c>
      <c r="F386" s="24">
        <v>6</v>
      </c>
      <c r="G386" s="25">
        <v>1</v>
      </c>
      <c r="H386" s="26">
        <v>1</v>
      </c>
      <c r="I386" s="27">
        <v>85060</v>
      </c>
      <c r="J386" s="51" t="s">
        <v>202</v>
      </c>
      <c r="K386" s="45">
        <v>610</v>
      </c>
      <c r="L386" s="5">
        <f t="shared" ref="L386:U386" si="375">L387</f>
        <v>507435</v>
      </c>
      <c r="M386" s="5">
        <f t="shared" si="375"/>
        <v>0</v>
      </c>
      <c r="N386" s="5">
        <f t="shared" si="375"/>
        <v>-71929</v>
      </c>
      <c r="O386" s="5">
        <f t="shared" si="375"/>
        <v>0</v>
      </c>
      <c r="P386" s="5">
        <f t="shared" si="375"/>
        <v>0</v>
      </c>
      <c r="Q386" s="5">
        <f t="shared" si="375"/>
        <v>-39200</v>
      </c>
      <c r="R386" s="5">
        <f t="shared" si="375"/>
        <v>-111129</v>
      </c>
      <c r="S386" s="5">
        <f t="shared" si="375"/>
        <v>0</v>
      </c>
      <c r="T386" s="5">
        <f t="shared" si="375"/>
        <v>396306</v>
      </c>
      <c r="U386" s="5">
        <f t="shared" si="375"/>
        <v>0</v>
      </c>
    </row>
    <row r="387" spans="2:21" x14ac:dyDescent="0.25">
      <c r="B387" s="28" t="s">
        <v>569</v>
      </c>
      <c r="C387" s="45">
        <v>40</v>
      </c>
      <c r="D387" s="46">
        <v>4</v>
      </c>
      <c r="E387" s="46">
        <v>1</v>
      </c>
      <c r="F387" s="24">
        <v>6</v>
      </c>
      <c r="G387" s="25">
        <v>1</v>
      </c>
      <c r="H387" s="26">
        <v>1</v>
      </c>
      <c r="I387" s="27">
        <v>85060</v>
      </c>
      <c r="J387" s="51" t="s">
        <v>202</v>
      </c>
      <c r="K387" s="45">
        <v>612</v>
      </c>
      <c r="L387" s="5">
        <v>507435</v>
      </c>
      <c r="M387" s="5"/>
      <c r="N387" s="5">
        <v>-71929</v>
      </c>
      <c r="O387" s="5"/>
      <c r="P387" s="5"/>
      <c r="Q387" s="5">
        <v>-39200</v>
      </c>
      <c r="R387" s="5">
        <f>SUM(N387:Q387)</f>
        <v>-111129</v>
      </c>
      <c r="S387" s="5"/>
      <c r="T387" s="5">
        <f>L387+R387</f>
        <v>396306</v>
      </c>
      <c r="U387" s="5"/>
    </row>
    <row r="388" spans="2:21" x14ac:dyDescent="0.25">
      <c r="B388" s="1" t="s">
        <v>489</v>
      </c>
      <c r="C388" s="55">
        <v>40</v>
      </c>
      <c r="D388" s="56">
        <v>4</v>
      </c>
      <c r="E388" s="56">
        <v>1</v>
      </c>
      <c r="F388" s="24">
        <v>6</v>
      </c>
      <c r="G388" s="25">
        <v>1</v>
      </c>
      <c r="H388" s="26">
        <v>1</v>
      </c>
      <c r="I388" s="27">
        <v>85060</v>
      </c>
      <c r="J388" s="51" t="s">
        <v>202</v>
      </c>
      <c r="K388" s="57">
        <v>620</v>
      </c>
      <c r="L388" s="5">
        <f t="shared" ref="L388:U388" si="376">L389</f>
        <v>187600</v>
      </c>
      <c r="M388" s="5">
        <f t="shared" si="376"/>
        <v>0</v>
      </c>
      <c r="N388" s="5">
        <f t="shared" si="376"/>
        <v>0</v>
      </c>
      <c r="O388" s="5">
        <f t="shared" si="376"/>
        <v>0</v>
      </c>
      <c r="P388" s="5">
        <f t="shared" si="376"/>
        <v>0</v>
      </c>
      <c r="Q388" s="5">
        <f t="shared" si="376"/>
        <v>39200</v>
      </c>
      <c r="R388" s="5">
        <f t="shared" si="376"/>
        <v>39200</v>
      </c>
      <c r="S388" s="5">
        <f t="shared" si="376"/>
        <v>0</v>
      </c>
      <c r="T388" s="5">
        <f t="shared" si="376"/>
        <v>226800</v>
      </c>
      <c r="U388" s="5">
        <f t="shared" si="376"/>
        <v>0</v>
      </c>
    </row>
    <row r="389" spans="2:21" x14ac:dyDescent="0.25">
      <c r="B389" s="1" t="s">
        <v>490</v>
      </c>
      <c r="C389" s="55">
        <v>40</v>
      </c>
      <c r="D389" s="56">
        <v>4</v>
      </c>
      <c r="E389" s="56">
        <v>1</v>
      </c>
      <c r="F389" s="24">
        <v>6</v>
      </c>
      <c r="G389" s="25">
        <v>1</v>
      </c>
      <c r="H389" s="26">
        <v>1</v>
      </c>
      <c r="I389" s="27">
        <v>85060</v>
      </c>
      <c r="J389" s="51" t="s">
        <v>202</v>
      </c>
      <c r="K389" s="57">
        <v>622</v>
      </c>
      <c r="L389" s="5">
        <v>187600</v>
      </c>
      <c r="M389" s="5"/>
      <c r="N389" s="5"/>
      <c r="O389" s="5"/>
      <c r="P389" s="5"/>
      <c r="Q389" s="5">
        <v>39200</v>
      </c>
      <c r="R389" s="5">
        <f>SUM(N389:Q389)</f>
        <v>39200</v>
      </c>
      <c r="S389" s="5"/>
      <c r="T389" s="5">
        <f>L389+R389</f>
        <v>226800</v>
      </c>
      <c r="U389" s="5"/>
    </row>
    <row r="390" spans="2:21" x14ac:dyDescent="0.25">
      <c r="B390" s="23" t="s">
        <v>652</v>
      </c>
      <c r="C390" s="45">
        <v>40</v>
      </c>
      <c r="D390" s="46">
        <v>4</v>
      </c>
      <c r="E390" s="46">
        <v>1</v>
      </c>
      <c r="F390" s="24">
        <v>6</v>
      </c>
      <c r="G390" s="25">
        <v>2</v>
      </c>
      <c r="H390" s="26">
        <v>0</v>
      </c>
      <c r="I390" s="27">
        <v>0</v>
      </c>
      <c r="J390" s="51" t="s">
        <v>203</v>
      </c>
      <c r="K390" s="45"/>
      <c r="L390" s="5">
        <f t="shared" ref="L390:U394" si="377">L391</f>
        <v>463900</v>
      </c>
      <c r="M390" s="5">
        <f t="shared" si="377"/>
        <v>0</v>
      </c>
      <c r="N390" s="5">
        <f t="shared" si="377"/>
        <v>0</v>
      </c>
      <c r="O390" s="5">
        <f t="shared" si="377"/>
        <v>0</v>
      </c>
      <c r="P390" s="5">
        <f t="shared" si="377"/>
        <v>0</v>
      </c>
      <c r="Q390" s="5">
        <f t="shared" si="377"/>
        <v>0</v>
      </c>
      <c r="R390" s="5">
        <f t="shared" si="377"/>
        <v>0</v>
      </c>
      <c r="S390" s="5">
        <f t="shared" si="377"/>
        <v>0</v>
      </c>
      <c r="T390" s="5">
        <f t="shared" si="377"/>
        <v>463900</v>
      </c>
      <c r="U390" s="5">
        <f t="shared" si="377"/>
        <v>0</v>
      </c>
    </row>
    <row r="391" spans="2:21" x14ac:dyDescent="0.25">
      <c r="B391" s="23" t="s">
        <v>653</v>
      </c>
      <c r="C391" s="45">
        <v>40</v>
      </c>
      <c r="D391" s="46">
        <v>4</v>
      </c>
      <c r="E391" s="46">
        <v>1</v>
      </c>
      <c r="F391" s="24">
        <v>6</v>
      </c>
      <c r="G391" s="25">
        <v>2</v>
      </c>
      <c r="H391" s="26">
        <v>1</v>
      </c>
      <c r="I391" s="27">
        <v>0</v>
      </c>
      <c r="J391" s="51" t="s">
        <v>204</v>
      </c>
      <c r="K391" s="45"/>
      <c r="L391" s="5">
        <f t="shared" si="377"/>
        <v>463900</v>
      </c>
      <c r="M391" s="5">
        <f t="shared" si="377"/>
        <v>0</v>
      </c>
      <c r="N391" s="5">
        <f t="shared" si="377"/>
        <v>0</v>
      </c>
      <c r="O391" s="5">
        <f t="shared" si="377"/>
        <v>0</v>
      </c>
      <c r="P391" s="5">
        <f t="shared" si="377"/>
        <v>0</v>
      </c>
      <c r="Q391" s="5">
        <f t="shared" si="377"/>
        <v>0</v>
      </c>
      <c r="R391" s="5">
        <f t="shared" si="377"/>
        <v>0</v>
      </c>
      <c r="S391" s="5">
        <f t="shared" si="377"/>
        <v>0</v>
      </c>
      <c r="T391" s="5">
        <f t="shared" si="377"/>
        <v>463900</v>
      </c>
      <c r="U391" s="5">
        <f t="shared" si="377"/>
        <v>0</v>
      </c>
    </row>
    <row r="392" spans="2:21" x14ac:dyDescent="0.25">
      <c r="B392" s="23" t="s">
        <v>587</v>
      </c>
      <c r="C392" s="45">
        <v>40</v>
      </c>
      <c r="D392" s="46">
        <v>4</v>
      </c>
      <c r="E392" s="46">
        <v>1</v>
      </c>
      <c r="F392" s="24">
        <v>6</v>
      </c>
      <c r="G392" s="25">
        <v>2</v>
      </c>
      <c r="H392" s="26">
        <v>1</v>
      </c>
      <c r="I392" s="27">
        <v>99990</v>
      </c>
      <c r="J392" s="51" t="s">
        <v>205</v>
      </c>
      <c r="K392" s="45"/>
      <c r="L392" s="5">
        <f t="shared" ref="L392:M392" si="378">L393+L396</f>
        <v>463900</v>
      </c>
      <c r="M392" s="5">
        <f t="shared" si="378"/>
        <v>0</v>
      </c>
      <c r="N392" s="5">
        <f t="shared" ref="N392:T392" si="379">N393+N396</f>
        <v>0</v>
      </c>
      <c r="O392" s="5">
        <f t="shared" ref="O392" si="380">O393+O396</f>
        <v>0</v>
      </c>
      <c r="P392" s="5">
        <f t="shared" si="379"/>
        <v>0</v>
      </c>
      <c r="Q392" s="5">
        <f t="shared" si="379"/>
        <v>0</v>
      </c>
      <c r="R392" s="5">
        <f t="shared" si="379"/>
        <v>0</v>
      </c>
      <c r="S392" s="5">
        <f t="shared" si="379"/>
        <v>0</v>
      </c>
      <c r="T392" s="5">
        <f t="shared" si="379"/>
        <v>463900</v>
      </c>
      <c r="U392" s="5">
        <f t="shared" ref="U392" si="381">U393+U396</f>
        <v>0</v>
      </c>
    </row>
    <row r="393" spans="2:21" x14ac:dyDescent="0.25">
      <c r="B393" s="23" t="s">
        <v>581</v>
      </c>
      <c r="C393" s="45">
        <v>40</v>
      </c>
      <c r="D393" s="46">
        <v>4</v>
      </c>
      <c r="E393" s="46">
        <v>1</v>
      </c>
      <c r="F393" s="24">
        <v>6</v>
      </c>
      <c r="G393" s="25">
        <v>2</v>
      </c>
      <c r="H393" s="26">
        <v>1</v>
      </c>
      <c r="I393" s="27">
        <v>99990</v>
      </c>
      <c r="J393" s="51" t="s">
        <v>205</v>
      </c>
      <c r="K393" s="45">
        <v>200</v>
      </c>
      <c r="L393" s="5">
        <f t="shared" si="377"/>
        <v>186400</v>
      </c>
      <c r="M393" s="5">
        <f t="shared" si="377"/>
        <v>0</v>
      </c>
      <c r="N393" s="5">
        <f t="shared" si="377"/>
        <v>0</v>
      </c>
      <c r="O393" s="5">
        <f t="shared" si="377"/>
        <v>0</v>
      </c>
      <c r="P393" s="5">
        <f t="shared" si="377"/>
        <v>0</v>
      </c>
      <c r="Q393" s="5">
        <f t="shared" si="377"/>
        <v>0</v>
      </c>
      <c r="R393" s="5">
        <f t="shared" si="377"/>
        <v>0</v>
      </c>
      <c r="S393" s="5">
        <f t="shared" si="377"/>
        <v>0</v>
      </c>
      <c r="T393" s="5">
        <f t="shared" si="377"/>
        <v>186400</v>
      </c>
      <c r="U393" s="5">
        <f t="shared" si="377"/>
        <v>0</v>
      </c>
    </row>
    <row r="394" spans="2:21" x14ac:dyDescent="0.25">
      <c r="B394" s="23" t="s">
        <v>521</v>
      </c>
      <c r="C394" s="45">
        <v>40</v>
      </c>
      <c r="D394" s="46">
        <v>4</v>
      </c>
      <c r="E394" s="46">
        <v>1</v>
      </c>
      <c r="F394" s="24">
        <v>6</v>
      </c>
      <c r="G394" s="25">
        <v>2</v>
      </c>
      <c r="H394" s="26">
        <v>1</v>
      </c>
      <c r="I394" s="27">
        <v>99990</v>
      </c>
      <c r="J394" s="51" t="s">
        <v>205</v>
      </c>
      <c r="K394" s="45">
        <v>240</v>
      </c>
      <c r="L394" s="5">
        <f t="shared" si="377"/>
        <v>186400</v>
      </c>
      <c r="M394" s="5">
        <f t="shared" si="377"/>
        <v>0</v>
      </c>
      <c r="N394" s="5">
        <f t="shared" si="377"/>
        <v>0</v>
      </c>
      <c r="O394" s="5">
        <f t="shared" si="377"/>
        <v>0</v>
      </c>
      <c r="P394" s="5">
        <f t="shared" si="377"/>
        <v>0</v>
      </c>
      <c r="Q394" s="5">
        <f t="shared" si="377"/>
        <v>0</v>
      </c>
      <c r="R394" s="5">
        <f t="shared" si="377"/>
        <v>0</v>
      </c>
      <c r="S394" s="5">
        <f t="shared" si="377"/>
        <v>0</v>
      </c>
      <c r="T394" s="5">
        <f t="shared" si="377"/>
        <v>186400</v>
      </c>
      <c r="U394" s="5">
        <f t="shared" si="377"/>
        <v>0</v>
      </c>
    </row>
    <row r="395" spans="2:21" x14ac:dyDescent="0.25">
      <c r="B395" s="21" t="s">
        <v>522</v>
      </c>
      <c r="C395" s="45">
        <v>40</v>
      </c>
      <c r="D395" s="46">
        <v>4</v>
      </c>
      <c r="E395" s="46">
        <v>1</v>
      </c>
      <c r="F395" s="24">
        <v>6</v>
      </c>
      <c r="G395" s="25">
        <v>2</v>
      </c>
      <c r="H395" s="26">
        <v>1</v>
      </c>
      <c r="I395" s="27">
        <v>99990</v>
      </c>
      <c r="J395" s="51" t="s">
        <v>205</v>
      </c>
      <c r="K395" s="45">
        <v>244</v>
      </c>
      <c r="L395" s="5">
        <v>186400</v>
      </c>
      <c r="M395" s="5"/>
      <c r="N395" s="5"/>
      <c r="O395" s="5"/>
      <c r="P395" s="5"/>
      <c r="Q395" s="5"/>
      <c r="R395" s="5">
        <f>SUM(N395:Q395)</f>
        <v>0</v>
      </c>
      <c r="S395" s="5"/>
      <c r="T395" s="5">
        <f>L395+R395</f>
        <v>186400</v>
      </c>
      <c r="U395" s="5"/>
    </row>
    <row r="396" spans="2:21" x14ac:dyDescent="0.25">
      <c r="B396" s="1" t="s">
        <v>567</v>
      </c>
      <c r="C396" s="55">
        <v>40</v>
      </c>
      <c r="D396" s="56">
        <v>4</v>
      </c>
      <c r="E396" s="56">
        <v>1</v>
      </c>
      <c r="F396" s="24">
        <v>6</v>
      </c>
      <c r="G396" s="25">
        <v>2</v>
      </c>
      <c r="H396" s="26">
        <v>1</v>
      </c>
      <c r="I396" s="27">
        <v>99990</v>
      </c>
      <c r="J396" s="51" t="s">
        <v>205</v>
      </c>
      <c r="K396" s="57">
        <v>600</v>
      </c>
      <c r="L396" s="5">
        <f t="shared" ref="L396:M396" si="382">L397+L399</f>
        <v>277500</v>
      </c>
      <c r="M396" s="5">
        <f t="shared" si="382"/>
        <v>0</v>
      </c>
      <c r="N396" s="5">
        <f t="shared" ref="N396:T396" si="383">N397+N399</f>
        <v>0</v>
      </c>
      <c r="O396" s="5">
        <f t="shared" ref="O396" si="384">O397+O399</f>
        <v>0</v>
      </c>
      <c r="P396" s="5">
        <f t="shared" si="383"/>
        <v>0</v>
      </c>
      <c r="Q396" s="5">
        <f t="shared" si="383"/>
        <v>0</v>
      </c>
      <c r="R396" s="5">
        <f t="shared" si="383"/>
        <v>0</v>
      </c>
      <c r="S396" s="5">
        <f t="shared" si="383"/>
        <v>0</v>
      </c>
      <c r="T396" s="5">
        <f t="shared" si="383"/>
        <v>277500</v>
      </c>
      <c r="U396" s="5">
        <f t="shared" ref="U396" si="385">U397+U399</f>
        <v>0</v>
      </c>
    </row>
    <row r="397" spans="2:21" x14ac:dyDescent="0.25">
      <c r="B397" s="1" t="s">
        <v>568</v>
      </c>
      <c r="C397" s="55">
        <v>40</v>
      </c>
      <c r="D397" s="56">
        <v>4</v>
      </c>
      <c r="E397" s="56">
        <v>1</v>
      </c>
      <c r="F397" s="24">
        <v>6</v>
      </c>
      <c r="G397" s="25">
        <v>2</v>
      </c>
      <c r="H397" s="26">
        <v>1</v>
      </c>
      <c r="I397" s="27">
        <v>99990</v>
      </c>
      <c r="J397" s="51" t="s">
        <v>205</v>
      </c>
      <c r="K397" s="57">
        <v>610</v>
      </c>
      <c r="L397" s="5">
        <f t="shared" ref="L397:U397" si="386">L398</f>
        <v>75000</v>
      </c>
      <c r="M397" s="5">
        <f t="shared" si="386"/>
        <v>0</v>
      </c>
      <c r="N397" s="5">
        <f t="shared" si="386"/>
        <v>0</v>
      </c>
      <c r="O397" s="5">
        <f t="shared" si="386"/>
        <v>0</v>
      </c>
      <c r="P397" s="5">
        <f t="shared" si="386"/>
        <v>0</v>
      </c>
      <c r="Q397" s="5">
        <f t="shared" si="386"/>
        <v>0</v>
      </c>
      <c r="R397" s="5">
        <f t="shared" si="386"/>
        <v>0</v>
      </c>
      <c r="S397" s="5">
        <f t="shared" si="386"/>
        <v>0</v>
      </c>
      <c r="T397" s="5">
        <f t="shared" si="386"/>
        <v>75000</v>
      </c>
      <c r="U397" s="5">
        <f t="shared" si="386"/>
        <v>0</v>
      </c>
    </row>
    <row r="398" spans="2:21" x14ac:dyDescent="0.25">
      <c r="B398" s="1" t="s">
        <v>569</v>
      </c>
      <c r="C398" s="55">
        <v>40</v>
      </c>
      <c r="D398" s="56">
        <v>4</v>
      </c>
      <c r="E398" s="56">
        <v>1</v>
      </c>
      <c r="F398" s="24">
        <v>6</v>
      </c>
      <c r="G398" s="25">
        <v>2</v>
      </c>
      <c r="H398" s="26">
        <v>1</v>
      </c>
      <c r="I398" s="27">
        <v>99990</v>
      </c>
      <c r="J398" s="51" t="s">
        <v>205</v>
      </c>
      <c r="K398" s="57">
        <v>612</v>
      </c>
      <c r="L398" s="5">
        <v>75000</v>
      </c>
      <c r="M398" s="5"/>
      <c r="N398" s="5"/>
      <c r="O398" s="5"/>
      <c r="P398" s="5"/>
      <c r="Q398" s="5"/>
      <c r="R398" s="5">
        <f>SUM(N398:Q398)</f>
        <v>0</v>
      </c>
      <c r="S398" s="5"/>
      <c r="T398" s="5">
        <f>L398+R398</f>
        <v>75000</v>
      </c>
      <c r="U398" s="5"/>
    </row>
    <row r="399" spans="2:21" x14ac:dyDescent="0.25">
      <c r="B399" s="1" t="s">
        <v>489</v>
      </c>
      <c r="C399" s="55">
        <v>40</v>
      </c>
      <c r="D399" s="56">
        <v>4</v>
      </c>
      <c r="E399" s="56">
        <v>1</v>
      </c>
      <c r="F399" s="24">
        <v>6</v>
      </c>
      <c r="G399" s="25">
        <v>2</v>
      </c>
      <c r="H399" s="26">
        <v>1</v>
      </c>
      <c r="I399" s="27">
        <v>99990</v>
      </c>
      <c r="J399" s="51" t="s">
        <v>205</v>
      </c>
      <c r="K399" s="57">
        <v>620</v>
      </c>
      <c r="L399" s="5">
        <f t="shared" ref="L399:U399" si="387">L400</f>
        <v>202500</v>
      </c>
      <c r="M399" s="5">
        <f t="shared" si="387"/>
        <v>0</v>
      </c>
      <c r="N399" s="5">
        <f t="shared" si="387"/>
        <v>0</v>
      </c>
      <c r="O399" s="5">
        <f t="shared" si="387"/>
        <v>0</v>
      </c>
      <c r="P399" s="5">
        <f t="shared" si="387"/>
        <v>0</v>
      </c>
      <c r="Q399" s="5">
        <f t="shared" si="387"/>
        <v>0</v>
      </c>
      <c r="R399" s="5">
        <f t="shared" si="387"/>
        <v>0</v>
      </c>
      <c r="S399" s="5">
        <f t="shared" si="387"/>
        <v>0</v>
      </c>
      <c r="T399" s="5">
        <f t="shared" si="387"/>
        <v>202500</v>
      </c>
      <c r="U399" s="5">
        <f t="shared" si="387"/>
        <v>0</v>
      </c>
    </row>
    <row r="400" spans="2:21" x14ac:dyDescent="0.25">
      <c r="B400" s="1" t="s">
        <v>490</v>
      </c>
      <c r="C400" s="55">
        <v>40</v>
      </c>
      <c r="D400" s="56">
        <v>4</v>
      </c>
      <c r="E400" s="56">
        <v>1</v>
      </c>
      <c r="F400" s="24">
        <v>6</v>
      </c>
      <c r="G400" s="25">
        <v>2</v>
      </c>
      <c r="H400" s="26">
        <v>1</v>
      </c>
      <c r="I400" s="27">
        <v>99990</v>
      </c>
      <c r="J400" s="51" t="s">
        <v>205</v>
      </c>
      <c r="K400" s="57">
        <v>622</v>
      </c>
      <c r="L400" s="5">
        <v>202500</v>
      </c>
      <c r="M400" s="5"/>
      <c r="N400" s="5"/>
      <c r="O400" s="5"/>
      <c r="P400" s="5"/>
      <c r="Q400" s="5"/>
      <c r="R400" s="5">
        <f>SUM(N400:Q400)</f>
        <v>0</v>
      </c>
      <c r="S400" s="5"/>
      <c r="T400" s="5">
        <f>L400+R400</f>
        <v>202500</v>
      </c>
      <c r="U400" s="5"/>
    </row>
    <row r="401" spans="2:21" x14ac:dyDescent="0.25">
      <c r="B401" s="22" t="s">
        <v>491</v>
      </c>
      <c r="C401" s="45">
        <v>40</v>
      </c>
      <c r="D401" s="46">
        <v>4</v>
      </c>
      <c r="E401" s="46">
        <v>5</v>
      </c>
      <c r="F401" s="47"/>
      <c r="G401" s="48"/>
      <c r="H401" s="49"/>
      <c r="I401" s="50"/>
      <c r="J401" s="51" t="s">
        <v>105</v>
      </c>
      <c r="K401" s="45"/>
      <c r="L401" s="5">
        <f t="shared" ref="L401:U401" si="388">L402</f>
        <v>25562000</v>
      </c>
      <c r="M401" s="5">
        <f t="shared" si="388"/>
        <v>24608000</v>
      </c>
      <c r="N401" s="5">
        <f t="shared" si="388"/>
        <v>0</v>
      </c>
      <c r="O401" s="5">
        <f t="shared" si="388"/>
        <v>0</v>
      </c>
      <c r="P401" s="5">
        <f t="shared" si="388"/>
        <v>0</v>
      </c>
      <c r="Q401" s="5">
        <f t="shared" si="388"/>
        <v>0</v>
      </c>
      <c r="R401" s="5">
        <f t="shared" si="388"/>
        <v>0</v>
      </c>
      <c r="S401" s="5">
        <f t="shared" si="388"/>
        <v>0</v>
      </c>
      <c r="T401" s="5">
        <f t="shared" si="388"/>
        <v>25562000</v>
      </c>
      <c r="U401" s="5">
        <f t="shared" si="388"/>
        <v>24608000</v>
      </c>
    </row>
    <row r="402" spans="2:21" ht="31.5" x14ac:dyDescent="0.25">
      <c r="B402" s="21" t="s">
        <v>654</v>
      </c>
      <c r="C402" s="45">
        <v>40</v>
      </c>
      <c r="D402" s="46">
        <v>4</v>
      </c>
      <c r="E402" s="46">
        <v>5</v>
      </c>
      <c r="F402" s="47">
        <v>7</v>
      </c>
      <c r="G402" s="48">
        <v>0</v>
      </c>
      <c r="H402" s="49">
        <v>0</v>
      </c>
      <c r="I402" s="50">
        <v>0</v>
      </c>
      <c r="J402" s="51" t="s">
        <v>206</v>
      </c>
      <c r="K402" s="45"/>
      <c r="L402" s="5">
        <f t="shared" ref="L402:M402" si="389">L403+L408+L413+L423</f>
        <v>25562000</v>
      </c>
      <c r="M402" s="5">
        <f t="shared" si="389"/>
        <v>24608000</v>
      </c>
      <c r="N402" s="5">
        <f t="shared" ref="N402:T402" si="390">N403+N408+N413+N423</f>
        <v>0</v>
      </c>
      <c r="O402" s="5">
        <f t="shared" ref="O402" si="391">O403+O408+O413+O423</f>
        <v>0</v>
      </c>
      <c r="P402" s="5">
        <f t="shared" si="390"/>
        <v>0</v>
      </c>
      <c r="Q402" s="5">
        <f t="shared" si="390"/>
        <v>0</v>
      </c>
      <c r="R402" s="5">
        <f t="shared" si="390"/>
        <v>0</v>
      </c>
      <c r="S402" s="5">
        <f t="shared" si="390"/>
        <v>0</v>
      </c>
      <c r="T402" s="5">
        <f t="shared" si="390"/>
        <v>25562000</v>
      </c>
      <c r="U402" s="5">
        <f t="shared" ref="U402" si="392">U403+U408+U413+U423</f>
        <v>24608000</v>
      </c>
    </row>
    <row r="403" spans="2:21" x14ac:dyDescent="0.25">
      <c r="B403" s="21" t="s">
        <v>655</v>
      </c>
      <c r="C403" s="45">
        <v>40</v>
      </c>
      <c r="D403" s="46">
        <v>4</v>
      </c>
      <c r="E403" s="46">
        <v>5</v>
      </c>
      <c r="F403" s="47">
        <v>7</v>
      </c>
      <c r="G403" s="48">
        <v>1</v>
      </c>
      <c r="H403" s="49">
        <v>0</v>
      </c>
      <c r="I403" s="50">
        <v>0</v>
      </c>
      <c r="J403" s="51" t="s">
        <v>207</v>
      </c>
      <c r="K403" s="45"/>
      <c r="L403" s="5">
        <f t="shared" ref="L403:U403" si="393">L404</f>
        <v>22822000</v>
      </c>
      <c r="M403" s="5">
        <f t="shared" si="393"/>
        <v>22822000</v>
      </c>
      <c r="N403" s="5">
        <f t="shared" si="393"/>
        <v>0</v>
      </c>
      <c r="O403" s="5">
        <f t="shared" si="393"/>
        <v>0</v>
      </c>
      <c r="P403" s="5">
        <f t="shared" si="393"/>
        <v>0</v>
      </c>
      <c r="Q403" s="5">
        <f t="shared" si="393"/>
        <v>0</v>
      </c>
      <c r="R403" s="5">
        <f t="shared" si="393"/>
        <v>0</v>
      </c>
      <c r="S403" s="5">
        <f t="shared" si="393"/>
        <v>0</v>
      </c>
      <c r="T403" s="5">
        <f t="shared" si="393"/>
        <v>22822000</v>
      </c>
      <c r="U403" s="5">
        <f t="shared" si="393"/>
        <v>22822000</v>
      </c>
    </row>
    <row r="404" spans="2:21" x14ac:dyDescent="0.25">
      <c r="B404" s="21" t="s">
        <v>656</v>
      </c>
      <c r="C404" s="45">
        <v>40</v>
      </c>
      <c r="D404" s="46">
        <v>4</v>
      </c>
      <c r="E404" s="46">
        <v>5</v>
      </c>
      <c r="F404" s="47">
        <v>7</v>
      </c>
      <c r="G404" s="48">
        <v>1</v>
      </c>
      <c r="H404" s="49">
        <v>1</v>
      </c>
      <c r="I404" s="50">
        <v>0</v>
      </c>
      <c r="J404" s="51" t="s">
        <v>208</v>
      </c>
      <c r="K404" s="45"/>
      <c r="L404" s="5">
        <f t="shared" ref="L404:U406" si="394">L405</f>
        <v>22822000</v>
      </c>
      <c r="M404" s="5">
        <f t="shared" si="394"/>
        <v>22822000</v>
      </c>
      <c r="N404" s="5">
        <f t="shared" si="394"/>
        <v>0</v>
      </c>
      <c r="O404" s="5">
        <f t="shared" si="394"/>
        <v>0</v>
      </c>
      <c r="P404" s="5">
        <f t="shared" si="394"/>
        <v>0</v>
      </c>
      <c r="Q404" s="5">
        <f t="shared" si="394"/>
        <v>0</v>
      </c>
      <c r="R404" s="5">
        <f t="shared" si="394"/>
        <v>0</v>
      </c>
      <c r="S404" s="5">
        <f t="shared" si="394"/>
        <v>0</v>
      </c>
      <c r="T404" s="5">
        <f t="shared" si="394"/>
        <v>22822000</v>
      </c>
      <c r="U404" s="5">
        <f t="shared" si="394"/>
        <v>22822000</v>
      </c>
    </row>
    <row r="405" spans="2:21" x14ac:dyDescent="0.25">
      <c r="B405" s="21" t="s">
        <v>657</v>
      </c>
      <c r="C405" s="45">
        <v>40</v>
      </c>
      <c r="D405" s="46">
        <v>4</v>
      </c>
      <c r="E405" s="46">
        <v>5</v>
      </c>
      <c r="F405" s="47">
        <v>7</v>
      </c>
      <c r="G405" s="48">
        <v>1</v>
      </c>
      <c r="H405" s="49">
        <v>1</v>
      </c>
      <c r="I405" s="50">
        <v>84150</v>
      </c>
      <c r="J405" s="51" t="s">
        <v>209</v>
      </c>
      <c r="K405" s="45"/>
      <c r="L405" s="5">
        <f t="shared" si="394"/>
        <v>22822000</v>
      </c>
      <c r="M405" s="5">
        <f t="shared" si="394"/>
        <v>22822000</v>
      </c>
      <c r="N405" s="5">
        <f t="shared" si="394"/>
        <v>0</v>
      </c>
      <c r="O405" s="5">
        <f t="shared" si="394"/>
        <v>0</v>
      </c>
      <c r="P405" s="5">
        <f t="shared" si="394"/>
        <v>0</v>
      </c>
      <c r="Q405" s="5">
        <f t="shared" si="394"/>
        <v>0</v>
      </c>
      <c r="R405" s="5">
        <f t="shared" si="394"/>
        <v>0</v>
      </c>
      <c r="S405" s="5">
        <f t="shared" si="394"/>
        <v>0</v>
      </c>
      <c r="T405" s="5">
        <f t="shared" si="394"/>
        <v>22822000</v>
      </c>
      <c r="U405" s="5">
        <f t="shared" si="394"/>
        <v>22822000</v>
      </c>
    </row>
    <row r="406" spans="2:21" x14ac:dyDescent="0.25">
      <c r="B406" s="28" t="s">
        <v>513</v>
      </c>
      <c r="C406" s="45">
        <v>40</v>
      </c>
      <c r="D406" s="46">
        <v>4</v>
      </c>
      <c r="E406" s="46">
        <v>5</v>
      </c>
      <c r="F406" s="47">
        <v>7</v>
      </c>
      <c r="G406" s="48">
        <v>1</v>
      </c>
      <c r="H406" s="49">
        <v>1</v>
      </c>
      <c r="I406" s="50">
        <v>84150</v>
      </c>
      <c r="J406" s="51" t="s">
        <v>209</v>
      </c>
      <c r="K406" s="45">
        <v>800</v>
      </c>
      <c r="L406" s="5">
        <f t="shared" si="394"/>
        <v>22822000</v>
      </c>
      <c r="M406" s="5">
        <f t="shared" si="394"/>
        <v>22822000</v>
      </c>
      <c r="N406" s="5">
        <f t="shared" si="394"/>
        <v>0</v>
      </c>
      <c r="O406" s="5">
        <f t="shared" si="394"/>
        <v>0</v>
      </c>
      <c r="P406" s="5">
        <f t="shared" si="394"/>
        <v>0</v>
      </c>
      <c r="Q406" s="5">
        <f t="shared" si="394"/>
        <v>0</v>
      </c>
      <c r="R406" s="5">
        <f t="shared" si="394"/>
        <v>0</v>
      </c>
      <c r="S406" s="5">
        <f t="shared" si="394"/>
        <v>0</v>
      </c>
      <c r="T406" s="5">
        <f t="shared" si="394"/>
        <v>22822000</v>
      </c>
      <c r="U406" s="5">
        <f t="shared" si="394"/>
        <v>22822000</v>
      </c>
    </row>
    <row r="407" spans="2:21" ht="31.5" x14ac:dyDescent="0.25">
      <c r="B407" s="28" t="s">
        <v>647</v>
      </c>
      <c r="C407" s="45">
        <v>40</v>
      </c>
      <c r="D407" s="46">
        <v>4</v>
      </c>
      <c r="E407" s="46">
        <v>5</v>
      </c>
      <c r="F407" s="47">
        <v>7</v>
      </c>
      <c r="G407" s="48">
        <v>1</v>
      </c>
      <c r="H407" s="49">
        <v>1</v>
      </c>
      <c r="I407" s="50">
        <v>84150</v>
      </c>
      <c r="J407" s="51" t="s">
        <v>209</v>
      </c>
      <c r="K407" s="45">
        <v>810</v>
      </c>
      <c r="L407" s="5">
        <v>22822000</v>
      </c>
      <c r="M407" s="5">
        <v>22822000</v>
      </c>
      <c r="N407" s="5"/>
      <c r="O407" s="5"/>
      <c r="P407" s="5"/>
      <c r="Q407" s="5"/>
      <c r="R407" s="5">
        <f>SUM(N407:Q407)</f>
        <v>0</v>
      </c>
      <c r="S407" s="5">
        <f>SUM(N407:Q407)</f>
        <v>0</v>
      </c>
      <c r="T407" s="5">
        <f>L407+R407</f>
        <v>22822000</v>
      </c>
      <c r="U407" s="5">
        <f>M407+S407</f>
        <v>22822000</v>
      </c>
    </row>
    <row r="408" spans="2:21" x14ac:dyDescent="0.25">
      <c r="B408" s="21" t="s">
        <v>658</v>
      </c>
      <c r="C408" s="45">
        <v>40</v>
      </c>
      <c r="D408" s="46">
        <v>4</v>
      </c>
      <c r="E408" s="46">
        <v>5</v>
      </c>
      <c r="F408" s="47">
        <v>7</v>
      </c>
      <c r="G408" s="48">
        <v>2</v>
      </c>
      <c r="H408" s="49">
        <v>0</v>
      </c>
      <c r="I408" s="50">
        <v>0</v>
      </c>
      <c r="J408" s="51" t="s">
        <v>210</v>
      </c>
      <c r="K408" s="45"/>
      <c r="L408" s="5">
        <f t="shared" ref="L408:U408" si="395">L409</f>
        <v>1500000</v>
      </c>
      <c r="M408" s="5">
        <f t="shared" si="395"/>
        <v>1500000</v>
      </c>
      <c r="N408" s="5">
        <f t="shared" si="395"/>
        <v>0</v>
      </c>
      <c r="O408" s="5">
        <f t="shared" si="395"/>
        <v>0</v>
      </c>
      <c r="P408" s="5">
        <f t="shared" si="395"/>
        <v>0</v>
      </c>
      <c r="Q408" s="5">
        <f t="shared" si="395"/>
        <v>0</v>
      </c>
      <c r="R408" s="5">
        <f t="shared" si="395"/>
        <v>0</v>
      </c>
      <c r="S408" s="5">
        <f t="shared" si="395"/>
        <v>0</v>
      </c>
      <c r="T408" s="5">
        <f t="shared" si="395"/>
        <v>1500000</v>
      </c>
      <c r="U408" s="5">
        <f t="shared" si="395"/>
        <v>1500000</v>
      </c>
    </row>
    <row r="409" spans="2:21" x14ac:dyDescent="0.25">
      <c r="B409" s="21" t="s">
        <v>659</v>
      </c>
      <c r="C409" s="45">
        <v>40</v>
      </c>
      <c r="D409" s="46">
        <v>4</v>
      </c>
      <c r="E409" s="46">
        <v>5</v>
      </c>
      <c r="F409" s="47">
        <v>7</v>
      </c>
      <c r="G409" s="48">
        <v>2</v>
      </c>
      <c r="H409" s="49">
        <v>1</v>
      </c>
      <c r="I409" s="50">
        <v>0</v>
      </c>
      <c r="J409" s="51" t="s">
        <v>211</v>
      </c>
      <c r="K409" s="45"/>
      <c r="L409" s="5">
        <f t="shared" ref="L409:U411" si="396">L410</f>
        <v>1500000</v>
      </c>
      <c r="M409" s="5">
        <f t="shared" si="396"/>
        <v>1500000</v>
      </c>
      <c r="N409" s="5">
        <f t="shared" si="396"/>
        <v>0</v>
      </c>
      <c r="O409" s="5">
        <f t="shared" si="396"/>
        <v>0</v>
      </c>
      <c r="P409" s="5">
        <f t="shared" si="396"/>
        <v>0</v>
      </c>
      <c r="Q409" s="5">
        <f t="shared" si="396"/>
        <v>0</v>
      </c>
      <c r="R409" s="5">
        <f t="shared" si="396"/>
        <v>0</v>
      </c>
      <c r="S409" s="5">
        <f t="shared" si="396"/>
        <v>0</v>
      </c>
      <c r="T409" s="5">
        <f t="shared" si="396"/>
        <v>1500000</v>
      </c>
      <c r="U409" s="5">
        <f t="shared" si="396"/>
        <v>1500000</v>
      </c>
    </row>
    <row r="410" spans="2:21" x14ac:dyDescent="0.25">
      <c r="B410" s="21" t="s">
        <v>660</v>
      </c>
      <c r="C410" s="45">
        <v>40</v>
      </c>
      <c r="D410" s="46">
        <v>4</v>
      </c>
      <c r="E410" s="46">
        <v>5</v>
      </c>
      <c r="F410" s="47">
        <v>7</v>
      </c>
      <c r="G410" s="48">
        <v>2</v>
      </c>
      <c r="H410" s="49">
        <v>1</v>
      </c>
      <c r="I410" s="50">
        <v>84170</v>
      </c>
      <c r="J410" s="51" t="s">
        <v>212</v>
      </c>
      <c r="K410" s="45"/>
      <c r="L410" s="5">
        <f t="shared" si="396"/>
        <v>1500000</v>
      </c>
      <c r="M410" s="5">
        <f t="shared" si="396"/>
        <v>1500000</v>
      </c>
      <c r="N410" s="5">
        <f t="shared" si="396"/>
        <v>0</v>
      </c>
      <c r="O410" s="5">
        <f t="shared" si="396"/>
        <v>0</v>
      </c>
      <c r="P410" s="5">
        <f t="shared" si="396"/>
        <v>0</v>
      </c>
      <c r="Q410" s="5">
        <f t="shared" si="396"/>
        <v>0</v>
      </c>
      <c r="R410" s="5">
        <f t="shared" si="396"/>
        <v>0</v>
      </c>
      <c r="S410" s="5">
        <f t="shared" si="396"/>
        <v>0</v>
      </c>
      <c r="T410" s="5">
        <f t="shared" si="396"/>
        <v>1500000</v>
      </c>
      <c r="U410" s="5">
        <f t="shared" si="396"/>
        <v>1500000</v>
      </c>
    </row>
    <row r="411" spans="2:21" x14ac:dyDescent="0.25">
      <c r="B411" s="28" t="s">
        <v>513</v>
      </c>
      <c r="C411" s="45">
        <v>40</v>
      </c>
      <c r="D411" s="46">
        <v>4</v>
      </c>
      <c r="E411" s="46">
        <v>5</v>
      </c>
      <c r="F411" s="47">
        <v>7</v>
      </c>
      <c r="G411" s="48">
        <v>2</v>
      </c>
      <c r="H411" s="49">
        <v>1</v>
      </c>
      <c r="I411" s="50">
        <v>84170</v>
      </c>
      <c r="J411" s="51" t="s">
        <v>212</v>
      </c>
      <c r="K411" s="45">
        <v>800</v>
      </c>
      <c r="L411" s="5">
        <f t="shared" si="396"/>
        <v>1500000</v>
      </c>
      <c r="M411" s="5">
        <f t="shared" si="396"/>
        <v>1500000</v>
      </c>
      <c r="N411" s="5">
        <f t="shared" si="396"/>
        <v>0</v>
      </c>
      <c r="O411" s="5">
        <f t="shared" si="396"/>
        <v>0</v>
      </c>
      <c r="P411" s="5">
        <f t="shared" si="396"/>
        <v>0</v>
      </c>
      <c r="Q411" s="5">
        <f t="shared" si="396"/>
        <v>0</v>
      </c>
      <c r="R411" s="5">
        <f t="shared" si="396"/>
        <v>0</v>
      </c>
      <c r="S411" s="5">
        <f t="shared" si="396"/>
        <v>0</v>
      </c>
      <c r="T411" s="5">
        <f t="shared" si="396"/>
        <v>1500000</v>
      </c>
      <c r="U411" s="5">
        <f t="shared" si="396"/>
        <v>1500000</v>
      </c>
    </row>
    <row r="412" spans="2:21" ht="31.5" x14ac:dyDescent="0.25">
      <c r="B412" s="28" t="s">
        <v>647</v>
      </c>
      <c r="C412" s="45">
        <v>40</v>
      </c>
      <c r="D412" s="46">
        <v>4</v>
      </c>
      <c r="E412" s="46">
        <v>5</v>
      </c>
      <c r="F412" s="47">
        <v>7</v>
      </c>
      <c r="G412" s="48">
        <v>2</v>
      </c>
      <c r="H412" s="49">
        <v>1</v>
      </c>
      <c r="I412" s="50">
        <v>84170</v>
      </c>
      <c r="J412" s="51" t="s">
        <v>212</v>
      </c>
      <c r="K412" s="45">
        <v>810</v>
      </c>
      <c r="L412" s="5">
        <v>1500000</v>
      </c>
      <c r="M412" s="5">
        <v>1500000</v>
      </c>
      <c r="N412" s="5"/>
      <c r="O412" s="5"/>
      <c r="P412" s="5"/>
      <c r="Q412" s="5"/>
      <c r="R412" s="5">
        <f>SUM(N412:Q412)</f>
        <v>0</v>
      </c>
      <c r="S412" s="5">
        <f>SUM(N412:Q412)</f>
        <v>0</v>
      </c>
      <c r="T412" s="5">
        <f>L412+R412</f>
        <v>1500000</v>
      </c>
      <c r="U412" s="5">
        <f>M412+S412</f>
        <v>1500000</v>
      </c>
    </row>
    <row r="413" spans="2:21" ht="31.5" x14ac:dyDescent="0.25">
      <c r="B413" s="21" t="s">
        <v>213</v>
      </c>
      <c r="C413" s="45">
        <v>40</v>
      </c>
      <c r="D413" s="46">
        <v>4</v>
      </c>
      <c r="E413" s="46">
        <v>5</v>
      </c>
      <c r="F413" s="47">
        <v>7</v>
      </c>
      <c r="G413" s="48">
        <v>4</v>
      </c>
      <c r="H413" s="49">
        <v>0</v>
      </c>
      <c r="I413" s="50">
        <v>0</v>
      </c>
      <c r="J413" s="51" t="s">
        <v>214</v>
      </c>
      <c r="K413" s="45"/>
      <c r="L413" s="5">
        <f t="shared" ref="L413:U413" si="397">L414</f>
        <v>1086000</v>
      </c>
      <c r="M413" s="5">
        <f t="shared" si="397"/>
        <v>286000</v>
      </c>
      <c r="N413" s="5">
        <f t="shared" si="397"/>
        <v>0</v>
      </c>
      <c r="O413" s="5">
        <f t="shared" si="397"/>
        <v>0</v>
      </c>
      <c r="P413" s="5">
        <f t="shared" si="397"/>
        <v>0</v>
      </c>
      <c r="Q413" s="5">
        <f t="shared" si="397"/>
        <v>0</v>
      </c>
      <c r="R413" s="5">
        <f t="shared" si="397"/>
        <v>0</v>
      </c>
      <c r="S413" s="5">
        <f t="shared" si="397"/>
        <v>0</v>
      </c>
      <c r="T413" s="5">
        <f t="shared" si="397"/>
        <v>1086000</v>
      </c>
      <c r="U413" s="5">
        <f t="shared" si="397"/>
        <v>286000</v>
      </c>
    </row>
    <row r="414" spans="2:21" ht="31.5" x14ac:dyDescent="0.25">
      <c r="B414" s="21" t="s">
        <v>215</v>
      </c>
      <c r="C414" s="45">
        <v>40</v>
      </c>
      <c r="D414" s="46">
        <v>4</v>
      </c>
      <c r="E414" s="46">
        <v>5</v>
      </c>
      <c r="F414" s="47">
        <v>7</v>
      </c>
      <c r="G414" s="48">
        <v>4</v>
      </c>
      <c r="H414" s="49">
        <v>1</v>
      </c>
      <c r="I414" s="50">
        <v>0</v>
      </c>
      <c r="J414" s="51" t="s">
        <v>216</v>
      </c>
      <c r="K414" s="45"/>
      <c r="L414" s="5">
        <f t="shared" ref="L414:M414" si="398">L419+L415</f>
        <v>1086000</v>
      </c>
      <c r="M414" s="5">
        <f t="shared" si="398"/>
        <v>286000</v>
      </c>
      <c r="N414" s="5">
        <f t="shared" ref="N414:T414" si="399">N419+N415</f>
        <v>0</v>
      </c>
      <c r="O414" s="5">
        <f t="shared" ref="O414" si="400">O419+O415</f>
        <v>0</v>
      </c>
      <c r="P414" s="5">
        <f t="shared" si="399"/>
        <v>0</v>
      </c>
      <c r="Q414" s="5">
        <f t="shared" si="399"/>
        <v>0</v>
      </c>
      <c r="R414" s="5">
        <f t="shared" si="399"/>
        <v>0</v>
      </c>
      <c r="S414" s="5">
        <f t="shared" si="399"/>
        <v>0</v>
      </c>
      <c r="T414" s="5">
        <f t="shared" si="399"/>
        <v>1086000</v>
      </c>
      <c r="U414" s="5">
        <f t="shared" ref="U414" si="401">U419+U415</f>
        <v>286000</v>
      </c>
    </row>
    <row r="415" spans="2:21" ht="31.5" x14ac:dyDescent="0.25">
      <c r="B415" s="21" t="s">
        <v>661</v>
      </c>
      <c r="C415" s="45">
        <v>40</v>
      </c>
      <c r="D415" s="46">
        <v>4</v>
      </c>
      <c r="E415" s="46">
        <v>5</v>
      </c>
      <c r="F415" s="47">
        <v>7</v>
      </c>
      <c r="G415" s="48">
        <v>4</v>
      </c>
      <c r="H415" s="49">
        <v>1</v>
      </c>
      <c r="I415" s="50">
        <v>84200</v>
      </c>
      <c r="J415" s="51" t="s">
        <v>217</v>
      </c>
      <c r="K415" s="45"/>
      <c r="L415" s="5">
        <f t="shared" ref="L415:U415" si="402">L416</f>
        <v>286000</v>
      </c>
      <c r="M415" s="5">
        <f t="shared" si="402"/>
        <v>286000</v>
      </c>
      <c r="N415" s="5">
        <f t="shared" si="402"/>
        <v>0</v>
      </c>
      <c r="O415" s="5">
        <f t="shared" si="402"/>
        <v>0</v>
      </c>
      <c r="P415" s="5">
        <f t="shared" si="402"/>
        <v>0</v>
      </c>
      <c r="Q415" s="5">
        <f t="shared" si="402"/>
        <v>0</v>
      </c>
      <c r="R415" s="5">
        <f t="shared" si="402"/>
        <v>0</v>
      </c>
      <c r="S415" s="5">
        <f t="shared" si="402"/>
        <v>0</v>
      </c>
      <c r="T415" s="5">
        <f t="shared" si="402"/>
        <v>286000</v>
      </c>
      <c r="U415" s="5">
        <f t="shared" si="402"/>
        <v>286000</v>
      </c>
    </row>
    <row r="416" spans="2:21" x14ac:dyDescent="0.25">
      <c r="B416" s="23" t="s">
        <v>581</v>
      </c>
      <c r="C416" s="45">
        <v>40</v>
      </c>
      <c r="D416" s="46">
        <v>4</v>
      </c>
      <c r="E416" s="46">
        <v>5</v>
      </c>
      <c r="F416" s="47">
        <v>7</v>
      </c>
      <c r="G416" s="48">
        <v>4</v>
      </c>
      <c r="H416" s="49">
        <v>1</v>
      </c>
      <c r="I416" s="50">
        <v>84200</v>
      </c>
      <c r="J416" s="51" t="s">
        <v>217</v>
      </c>
      <c r="K416" s="45">
        <v>200</v>
      </c>
      <c r="L416" s="5">
        <f t="shared" ref="L416:U417" si="403">L417</f>
        <v>286000</v>
      </c>
      <c r="M416" s="5">
        <f t="shared" si="403"/>
        <v>286000</v>
      </c>
      <c r="N416" s="5">
        <f t="shared" si="403"/>
        <v>0</v>
      </c>
      <c r="O416" s="5">
        <f t="shared" si="403"/>
        <v>0</v>
      </c>
      <c r="P416" s="5">
        <f t="shared" si="403"/>
        <v>0</v>
      </c>
      <c r="Q416" s="5">
        <f t="shared" si="403"/>
        <v>0</v>
      </c>
      <c r="R416" s="5">
        <f t="shared" si="403"/>
        <v>0</v>
      </c>
      <c r="S416" s="5">
        <f t="shared" si="403"/>
        <v>0</v>
      </c>
      <c r="T416" s="5">
        <f t="shared" si="403"/>
        <v>286000</v>
      </c>
      <c r="U416" s="5">
        <f t="shared" si="403"/>
        <v>286000</v>
      </c>
    </row>
    <row r="417" spans="2:21" x14ac:dyDescent="0.25">
      <c r="B417" s="23" t="s">
        <v>521</v>
      </c>
      <c r="C417" s="45">
        <v>40</v>
      </c>
      <c r="D417" s="46">
        <v>4</v>
      </c>
      <c r="E417" s="46">
        <v>5</v>
      </c>
      <c r="F417" s="47">
        <v>7</v>
      </c>
      <c r="G417" s="48">
        <v>4</v>
      </c>
      <c r="H417" s="49">
        <v>1</v>
      </c>
      <c r="I417" s="50">
        <v>84200</v>
      </c>
      <c r="J417" s="51" t="s">
        <v>217</v>
      </c>
      <c r="K417" s="45">
        <v>240</v>
      </c>
      <c r="L417" s="5">
        <f t="shared" si="403"/>
        <v>286000</v>
      </c>
      <c r="M417" s="5">
        <f t="shared" si="403"/>
        <v>286000</v>
      </c>
      <c r="N417" s="5">
        <f t="shared" si="403"/>
        <v>0</v>
      </c>
      <c r="O417" s="5">
        <f t="shared" si="403"/>
        <v>0</v>
      </c>
      <c r="P417" s="5">
        <f t="shared" si="403"/>
        <v>0</v>
      </c>
      <c r="Q417" s="5">
        <f t="shared" si="403"/>
        <v>0</v>
      </c>
      <c r="R417" s="5">
        <f t="shared" si="403"/>
        <v>0</v>
      </c>
      <c r="S417" s="5">
        <f t="shared" si="403"/>
        <v>0</v>
      </c>
      <c r="T417" s="5">
        <f t="shared" si="403"/>
        <v>286000</v>
      </c>
      <c r="U417" s="5">
        <f t="shared" si="403"/>
        <v>286000</v>
      </c>
    </row>
    <row r="418" spans="2:21" x14ac:dyDescent="0.25">
      <c r="B418" s="21" t="s">
        <v>522</v>
      </c>
      <c r="C418" s="45">
        <v>40</v>
      </c>
      <c r="D418" s="46">
        <v>4</v>
      </c>
      <c r="E418" s="46">
        <v>5</v>
      </c>
      <c r="F418" s="47">
        <v>7</v>
      </c>
      <c r="G418" s="48">
        <v>4</v>
      </c>
      <c r="H418" s="49">
        <v>1</v>
      </c>
      <c r="I418" s="50">
        <v>84200</v>
      </c>
      <c r="J418" s="51" t="s">
        <v>217</v>
      </c>
      <c r="K418" s="45">
        <v>244</v>
      </c>
      <c r="L418" s="5">
        <v>286000</v>
      </c>
      <c r="M418" s="5">
        <v>286000</v>
      </c>
      <c r="N418" s="5"/>
      <c r="O418" s="5"/>
      <c r="P418" s="5"/>
      <c r="Q418" s="5"/>
      <c r="R418" s="5">
        <f>SUM(N418:Q418)</f>
        <v>0</v>
      </c>
      <c r="S418" s="5">
        <f>SUM(N418:Q418)</f>
        <v>0</v>
      </c>
      <c r="T418" s="5">
        <f>L418+R418</f>
        <v>286000</v>
      </c>
      <c r="U418" s="5">
        <f>M418+S418</f>
        <v>286000</v>
      </c>
    </row>
    <row r="419" spans="2:21" ht="31.5" x14ac:dyDescent="0.25">
      <c r="B419" s="21" t="s">
        <v>662</v>
      </c>
      <c r="C419" s="45">
        <v>40</v>
      </c>
      <c r="D419" s="46">
        <v>4</v>
      </c>
      <c r="E419" s="46">
        <v>5</v>
      </c>
      <c r="F419" s="47">
        <v>7</v>
      </c>
      <c r="G419" s="48">
        <v>4</v>
      </c>
      <c r="H419" s="49">
        <v>1</v>
      </c>
      <c r="I419" s="50" t="s">
        <v>663</v>
      </c>
      <c r="J419" s="51" t="s">
        <v>218</v>
      </c>
      <c r="K419" s="45"/>
      <c r="L419" s="5">
        <f t="shared" ref="L419:U419" si="404">L420</f>
        <v>800000</v>
      </c>
      <c r="M419" s="5">
        <f t="shared" si="404"/>
        <v>0</v>
      </c>
      <c r="N419" s="5">
        <f t="shared" si="404"/>
        <v>0</v>
      </c>
      <c r="O419" s="5">
        <f t="shared" si="404"/>
        <v>0</v>
      </c>
      <c r="P419" s="5">
        <f t="shared" si="404"/>
        <v>0</v>
      </c>
      <c r="Q419" s="5">
        <f t="shared" si="404"/>
        <v>0</v>
      </c>
      <c r="R419" s="5">
        <f t="shared" si="404"/>
        <v>0</v>
      </c>
      <c r="S419" s="5">
        <f t="shared" si="404"/>
        <v>0</v>
      </c>
      <c r="T419" s="5">
        <f t="shared" si="404"/>
        <v>800000</v>
      </c>
      <c r="U419" s="5">
        <f t="shared" si="404"/>
        <v>0</v>
      </c>
    </row>
    <row r="420" spans="2:21" x14ac:dyDescent="0.25">
      <c r="B420" s="23" t="s">
        <v>581</v>
      </c>
      <c r="C420" s="45">
        <v>40</v>
      </c>
      <c r="D420" s="46">
        <v>4</v>
      </c>
      <c r="E420" s="46">
        <v>5</v>
      </c>
      <c r="F420" s="47">
        <v>7</v>
      </c>
      <c r="G420" s="48">
        <v>4</v>
      </c>
      <c r="H420" s="49">
        <v>1</v>
      </c>
      <c r="I420" s="50" t="s">
        <v>663</v>
      </c>
      <c r="J420" s="51" t="s">
        <v>218</v>
      </c>
      <c r="K420" s="45">
        <v>200</v>
      </c>
      <c r="L420" s="5">
        <f t="shared" ref="L420:U421" si="405">L421</f>
        <v>800000</v>
      </c>
      <c r="M420" s="5">
        <f t="shared" si="405"/>
        <v>0</v>
      </c>
      <c r="N420" s="5">
        <f t="shared" si="405"/>
        <v>0</v>
      </c>
      <c r="O420" s="5">
        <f t="shared" si="405"/>
        <v>0</v>
      </c>
      <c r="P420" s="5">
        <f t="shared" si="405"/>
        <v>0</v>
      </c>
      <c r="Q420" s="5">
        <f t="shared" si="405"/>
        <v>0</v>
      </c>
      <c r="R420" s="5">
        <f t="shared" si="405"/>
        <v>0</v>
      </c>
      <c r="S420" s="5">
        <f t="shared" si="405"/>
        <v>0</v>
      </c>
      <c r="T420" s="5">
        <f t="shared" si="405"/>
        <v>800000</v>
      </c>
      <c r="U420" s="5">
        <f t="shared" si="405"/>
        <v>0</v>
      </c>
    </row>
    <row r="421" spans="2:21" x14ac:dyDescent="0.25">
      <c r="B421" s="23" t="s">
        <v>521</v>
      </c>
      <c r="C421" s="45">
        <v>40</v>
      </c>
      <c r="D421" s="46">
        <v>4</v>
      </c>
      <c r="E421" s="46">
        <v>5</v>
      </c>
      <c r="F421" s="47">
        <v>7</v>
      </c>
      <c r="G421" s="48">
        <v>4</v>
      </c>
      <c r="H421" s="49">
        <v>1</v>
      </c>
      <c r="I421" s="50" t="s">
        <v>663</v>
      </c>
      <c r="J421" s="51" t="s">
        <v>218</v>
      </c>
      <c r="K421" s="45">
        <v>240</v>
      </c>
      <c r="L421" s="5">
        <f t="shared" si="405"/>
        <v>800000</v>
      </c>
      <c r="M421" s="5">
        <f t="shared" si="405"/>
        <v>0</v>
      </c>
      <c r="N421" s="5">
        <f t="shared" si="405"/>
        <v>0</v>
      </c>
      <c r="O421" s="5">
        <f t="shared" si="405"/>
        <v>0</v>
      </c>
      <c r="P421" s="5">
        <f t="shared" si="405"/>
        <v>0</v>
      </c>
      <c r="Q421" s="5">
        <f t="shared" si="405"/>
        <v>0</v>
      </c>
      <c r="R421" s="5">
        <f t="shared" si="405"/>
        <v>0</v>
      </c>
      <c r="S421" s="5">
        <f t="shared" si="405"/>
        <v>0</v>
      </c>
      <c r="T421" s="5">
        <f t="shared" si="405"/>
        <v>800000</v>
      </c>
      <c r="U421" s="5">
        <f t="shared" si="405"/>
        <v>0</v>
      </c>
    </row>
    <row r="422" spans="2:21" x14ac:dyDescent="0.25">
      <c r="B422" s="21" t="s">
        <v>522</v>
      </c>
      <c r="C422" s="45">
        <v>40</v>
      </c>
      <c r="D422" s="46">
        <v>4</v>
      </c>
      <c r="E422" s="46">
        <v>5</v>
      </c>
      <c r="F422" s="47">
        <v>7</v>
      </c>
      <c r="G422" s="48">
        <v>4</v>
      </c>
      <c r="H422" s="49">
        <v>1</v>
      </c>
      <c r="I422" s="50" t="s">
        <v>663</v>
      </c>
      <c r="J422" s="51" t="s">
        <v>218</v>
      </c>
      <c r="K422" s="45">
        <v>244</v>
      </c>
      <c r="L422" s="5">
        <v>800000</v>
      </c>
      <c r="M422" s="5"/>
      <c r="N422" s="5"/>
      <c r="O422" s="5"/>
      <c r="P422" s="5"/>
      <c r="Q422" s="5"/>
      <c r="R422" s="5">
        <f>SUM(N422:Q422)</f>
        <v>0</v>
      </c>
      <c r="S422" s="5"/>
      <c r="T422" s="5">
        <f>L422+R422</f>
        <v>800000</v>
      </c>
      <c r="U422" s="5"/>
    </row>
    <row r="423" spans="2:21" x14ac:dyDescent="0.25">
      <c r="B423" s="21" t="s">
        <v>664</v>
      </c>
      <c r="C423" s="45">
        <v>40</v>
      </c>
      <c r="D423" s="46">
        <v>4</v>
      </c>
      <c r="E423" s="46">
        <v>5</v>
      </c>
      <c r="F423" s="47">
        <v>7</v>
      </c>
      <c r="G423" s="48">
        <v>5</v>
      </c>
      <c r="H423" s="49">
        <v>0</v>
      </c>
      <c r="I423" s="50">
        <v>0</v>
      </c>
      <c r="J423" s="51" t="s">
        <v>219</v>
      </c>
      <c r="K423" s="45"/>
      <c r="L423" s="5">
        <f t="shared" ref="L423:U427" si="406">L424</f>
        <v>154000</v>
      </c>
      <c r="M423" s="5">
        <f t="shared" si="406"/>
        <v>0</v>
      </c>
      <c r="N423" s="5">
        <f t="shared" si="406"/>
        <v>0</v>
      </c>
      <c r="O423" s="5">
        <f t="shared" si="406"/>
        <v>0</v>
      </c>
      <c r="P423" s="5">
        <f t="shared" si="406"/>
        <v>0</v>
      </c>
      <c r="Q423" s="5">
        <f t="shared" si="406"/>
        <v>0</v>
      </c>
      <c r="R423" s="5">
        <f t="shared" si="406"/>
        <v>0</v>
      </c>
      <c r="S423" s="5">
        <f t="shared" si="406"/>
        <v>0</v>
      </c>
      <c r="T423" s="5">
        <f t="shared" si="406"/>
        <v>154000</v>
      </c>
      <c r="U423" s="5">
        <f t="shared" si="406"/>
        <v>0</v>
      </c>
    </row>
    <row r="424" spans="2:21" x14ac:dyDescent="0.25">
      <c r="B424" s="21" t="s">
        <v>665</v>
      </c>
      <c r="C424" s="45">
        <v>40</v>
      </c>
      <c r="D424" s="46">
        <v>4</v>
      </c>
      <c r="E424" s="46">
        <v>5</v>
      </c>
      <c r="F424" s="47">
        <v>7</v>
      </c>
      <c r="G424" s="48">
        <v>5</v>
      </c>
      <c r="H424" s="49">
        <v>1</v>
      </c>
      <c r="I424" s="50">
        <v>0</v>
      </c>
      <c r="J424" s="51" t="s">
        <v>220</v>
      </c>
      <c r="K424" s="45"/>
      <c r="L424" s="5">
        <f t="shared" si="406"/>
        <v>154000</v>
      </c>
      <c r="M424" s="5">
        <f t="shared" si="406"/>
        <v>0</v>
      </c>
      <c r="N424" s="5">
        <f t="shared" si="406"/>
        <v>0</v>
      </c>
      <c r="O424" s="5">
        <f t="shared" si="406"/>
        <v>0</v>
      </c>
      <c r="P424" s="5">
        <f t="shared" si="406"/>
        <v>0</v>
      </c>
      <c r="Q424" s="5">
        <f t="shared" si="406"/>
        <v>0</v>
      </c>
      <c r="R424" s="5">
        <f t="shared" si="406"/>
        <v>0</v>
      </c>
      <c r="S424" s="5">
        <f t="shared" si="406"/>
        <v>0</v>
      </c>
      <c r="T424" s="5">
        <f t="shared" si="406"/>
        <v>154000</v>
      </c>
      <c r="U424" s="5">
        <f t="shared" si="406"/>
        <v>0</v>
      </c>
    </row>
    <row r="425" spans="2:21" x14ac:dyDescent="0.25">
      <c r="B425" s="21" t="s">
        <v>587</v>
      </c>
      <c r="C425" s="45">
        <v>40</v>
      </c>
      <c r="D425" s="46">
        <v>4</v>
      </c>
      <c r="E425" s="46">
        <v>5</v>
      </c>
      <c r="F425" s="47">
        <v>7</v>
      </c>
      <c r="G425" s="48">
        <v>5</v>
      </c>
      <c r="H425" s="49">
        <v>1</v>
      </c>
      <c r="I425" s="50">
        <v>99990</v>
      </c>
      <c r="J425" s="51" t="s">
        <v>221</v>
      </c>
      <c r="K425" s="45"/>
      <c r="L425" s="5">
        <f t="shared" si="406"/>
        <v>154000</v>
      </c>
      <c r="M425" s="5">
        <f t="shared" si="406"/>
        <v>0</v>
      </c>
      <c r="N425" s="5">
        <f t="shared" si="406"/>
        <v>0</v>
      </c>
      <c r="O425" s="5">
        <f t="shared" si="406"/>
        <v>0</v>
      </c>
      <c r="P425" s="5">
        <f t="shared" si="406"/>
        <v>0</v>
      </c>
      <c r="Q425" s="5">
        <f t="shared" si="406"/>
        <v>0</v>
      </c>
      <c r="R425" s="5">
        <f t="shared" si="406"/>
        <v>0</v>
      </c>
      <c r="S425" s="5">
        <f t="shared" si="406"/>
        <v>0</v>
      </c>
      <c r="T425" s="5">
        <f t="shared" si="406"/>
        <v>154000</v>
      </c>
      <c r="U425" s="5">
        <f t="shared" si="406"/>
        <v>0</v>
      </c>
    </row>
    <row r="426" spans="2:21" x14ac:dyDescent="0.25">
      <c r="B426" s="23" t="s">
        <v>581</v>
      </c>
      <c r="C426" s="45">
        <v>40</v>
      </c>
      <c r="D426" s="46">
        <v>4</v>
      </c>
      <c r="E426" s="46">
        <v>5</v>
      </c>
      <c r="F426" s="47">
        <v>7</v>
      </c>
      <c r="G426" s="48">
        <v>5</v>
      </c>
      <c r="H426" s="49">
        <v>1</v>
      </c>
      <c r="I426" s="50">
        <v>99990</v>
      </c>
      <c r="J426" s="51" t="s">
        <v>221</v>
      </c>
      <c r="K426" s="45">
        <v>200</v>
      </c>
      <c r="L426" s="5">
        <f t="shared" si="406"/>
        <v>154000</v>
      </c>
      <c r="M426" s="5">
        <f t="shared" si="406"/>
        <v>0</v>
      </c>
      <c r="N426" s="5">
        <f t="shared" si="406"/>
        <v>0</v>
      </c>
      <c r="O426" s="5">
        <f t="shared" si="406"/>
        <v>0</v>
      </c>
      <c r="P426" s="5">
        <f t="shared" si="406"/>
        <v>0</v>
      </c>
      <c r="Q426" s="5">
        <f t="shared" si="406"/>
        <v>0</v>
      </c>
      <c r="R426" s="5">
        <f t="shared" si="406"/>
        <v>0</v>
      </c>
      <c r="S426" s="5">
        <f t="shared" si="406"/>
        <v>0</v>
      </c>
      <c r="T426" s="5">
        <f t="shared" si="406"/>
        <v>154000</v>
      </c>
      <c r="U426" s="5">
        <f t="shared" si="406"/>
        <v>0</v>
      </c>
    </row>
    <row r="427" spans="2:21" x14ac:dyDescent="0.25">
      <c r="B427" s="23" t="s">
        <v>521</v>
      </c>
      <c r="C427" s="45">
        <v>40</v>
      </c>
      <c r="D427" s="46">
        <v>4</v>
      </c>
      <c r="E427" s="46">
        <v>5</v>
      </c>
      <c r="F427" s="47">
        <v>7</v>
      </c>
      <c r="G427" s="48">
        <v>5</v>
      </c>
      <c r="H427" s="49">
        <v>1</v>
      </c>
      <c r="I427" s="50">
        <v>99990</v>
      </c>
      <c r="J427" s="51" t="s">
        <v>221</v>
      </c>
      <c r="K427" s="45">
        <v>240</v>
      </c>
      <c r="L427" s="5">
        <f t="shared" si="406"/>
        <v>154000</v>
      </c>
      <c r="M427" s="5">
        <f t="shared" si="406"/>
        <v>0</v>
      </c>
      <c r="N427" s="5">
        <f t="shared" si="406"/>
        <v>0</v>
      </c>
      <c r="O427" s="5">
        <f t="shared" si="406"/>
        <v>0</v>
      </c>
      <c r="P427" s="5">
        <f t="shared" si="406"/>
        <v>0</v>
      </c>
      <c r="Q427" s="5">
        <f t="shared" si="406"/>
        <v>0</v>
      </c>
      <c r="R427" s="5">
        <f t="shared" si="406"/>
        <v>0</v>
      </c>
      <c r="S427" s="5">
        <f t="shared" si="406"/>
        <v>0</v>
      </c>
      <c r="T427" s="5">
        <f t="shared" si="406"/>
        <v>154000</v>
      </c>
      <c r="U427" s="5">
        <f t="shared" si="406"/>
        <v>0</v>
      </c>
    </row>
    <row r="428" spans="2:21" x14ac:dyDescent="0.25">
      <c r="B428" s="21" t="s">
        <v>522</v>
      </c>
      <c r="C428" s="45">
        <v>40</v>
      </c>
      <c r="D428" s="46">
        <v>4</v>
      </c>
      <c r="E428" s="46">
        <v>5</v>
      </c>
      <c r="F428" s="47">
        <v>7</v>
      </c>
      <c r="G428" s="48">
        <v>5</v>
      </c>
      <c r="H428" s="49">
        <v>1</v>
      </c>
      <c r="I428" s="50">
        <v>99990</v>
      </c>
      <c r="J428" s="51" t="s">
        <v>221</v>
      </c>
      <c r="K428" s="45">
        <v>244</v>
      </c>
      <c r="L428" s="5">
        <v>154000</v>
      </c>
      <c r="M428" s="5"/>
      <c r="N428" s="5"/>
      <c r="O428" s="5"/>
      <c r="P428" s="5"/>
      <c r="Q428" s="5"/>
      <c r="R428" s="5">
        <f>SUM(N428:Q428)</f>
        <v>0</v>
      </c>
      <c r="S428" s="5"/>
      <c r="T428" s="5">
        <f>L428+R428</f>
        <v>154000</v>
      </c>
      <c r="U428" s="5"/>
    </row>
    <row r="429" spans="2:21" x14ac:dyDescent="0.25">
      <c r="B429" s="22" t="s">
        <v>492</v>
      </c>
      <c r="C429" s="45">
        <v>40</v>
      </c>
      <c r="D429" s="46">
        <v>4</v>
      </c>
      <c r="E429" s="46">
        <v>8</v>
      </c>
      <c r="F429" s="47"/>
      <c r="G429" s="48"/>
      <c r="H429" s="49"/>
      <c r="I429" s="50"/>
      <c r="J429" s="51" t="s">
        <v>105</v>
      </c>
      <c r="K429" s="45"/>
      <c r="L429" s="5">
        <f t="shared" ref="L429:U429" si="407">L430</f>
        <v>58983000</v>
      </c>
      <c r="M429" s="5">
        <f t="shared" si="407"/>
        <v>0</v>
      </c>
      <c r="N429" s="5">
        <f t="shared" si="407"/>
        <v>0</v>
      </c>
      <c r="O429" s="5">
        <f t="shared" si="407"/>
        <v>4200000</v>
      </c>
      <c r="P429" s="5">
        <f t="shared" si="407"/>
        <v>0</v>
      </c>
      <c r="Q429" s="5">
        <f t="shared" si="407"/>
        <v>0</v>
      </c>
      <c r="R429" s="5">
        <f t="shared" si="407"/>
        <v>4200000</v>
      </c>
      <c r="S429" s="5">
        <f t="shared" si="407"/>
        <v>0</v>
      </c>
      <c r="T429" s="5">
        <f t="shared" si="407"/>
        <v>63183000</v>
      </c>
      <c r="U429" s="5">
        <f t="shared" si="407"/>
        <v>0</v>
      </c>
    </row>
    <row r="430" spans="2:21" ht="31.5" x14ac:dyDescent="0.25">
      <c r="B430" s="23" t="s">
        <v>92</v>
      </c>
      <c r="C430" s="45">
        <v>40</v>
      </c>
      <c r="D430" s="46">
        <v>4</v>
      </c>
      <c r="E430" s="46">
        <v>8</v>
      </c>
      <c r="F430" s="24">
        <v>15</v>
      </c>
      <c r="G430" s="25">
        <v>0</v>
      </c>
      <c r="H430" s="26">
        <v>0</v>
      </c>
      <c r="I430" s="27">
        <v>0</v>
      </c>
      <c r="J430" s="51" t="s">
        <v>222</v>
      </c>
      <c r="K430" s="45"/>
      <c r="L430" s="5">
        <f t="shared" ref="L430:U434" si="408">L431</f>
        <v>58983000</v>
      </c>
      <c r="M430" s="5">
        <f t="shared" si="408"/>
        <v>0</v>
      </c>
      <c r="N430" s="5">
        <f t="shared" si="408"/>
        <v>0</v>
      </c>
      <c r="O430" s="5">
        <f t="shared" si="408"/>
        <v>4200000</v>
      </c>
      <c r="P430" s="5">
        <f t="shared" si="408"/>
        <v>0</v>
      </c>
      <c r="Q430" s="5">
        <f t="shared" si="408"/>
        <v>0</v>
      </c>
      <c r="R430" s="5">
        <f t="shared" si="408"/>
        <v>4200000</v>
      </c>
      <c r="S430" s="5">
        <f t="shared" si="408"/>
        <v>0</v>
      </c>
      <c r="T430" s="5">
        <f t="shared" si="408"/>
        <v>63183000</v>
      </c>
      <c r="U430" s="5">
        <f t="shared" si="408"/>
        <v>0</v>
      </c>
    </row>
    <row r="431" spans="2:21" x14ac:dyDescent="0.25">
      <c r="B431" s="23" t="s">
        <v>666</v>
      </c>
      <c r="C431" s="45">
        <v>40</v>
      </c>
      <c r="D431" s="46">
        <v>4</v>
      </c>
      <c r="E431" s="46">
        <v>8</v>
      </c>
      <c r="F431" s="24">
        <v>15</v>
      </c>
      <c r="G431" s="25">
        <v>1</v>
      </c>
      <c r="H431" s="26">
        <v>0</v>
      </c>
      <c r="I431" s="27">
        <v>0</v>
      </c>
      <c r="J431" s="51" t="s">
        <v>223</v>
      </c>
      <c r="K431" s="45"/>
      <c r="L431" s="5">
        <f>L432+L436</f>
        <v>58983000</v>
      </c>
      <c r="M431" s="5">
        <f t="shared" ref="M431:U431" si="409">M432+M436</f>
        <v>0</v>
      </c>
      <c r="N431" s="5">
        <f t="shared" si="409"/>
        <v>0</v>
      </c>
      <c r="O431" s="5">
        <f t="shared" si="409"/>
        <v>4200000</v>
      </c>
      <c r="P431" s="5">
        <f t="shared" si="409"/>
        <v>0</v>
      </c>
      <c r="Q431" s="5">
        <f t="shared" si="409"/>
        <v>0</v>
      </c>
      <c r="R431" s="5">
        <f t="shared" si="409"/>
        <v>4200000</v>
      </c>
      <c r="S431" s="5">
        <f t="shared" si="409"/>
        <v>0</v>
      </c>
      <c r="T431" s="5">
        <f t="shared" si="409"/>
        <v>63183000</v>
      </c>
      <c r="U431" s="5">
        <f t="shared" si="409"/>
        <v>0</v>
      </c>
    </row>
    <row r="432" spans="2:21" ht="31.5" x14ac:dyDescent="0.25">
      <c r="B432" s="23" t="s">
        <v>667</v>
      </c>
      <c r="C432" s="45">
        <v>40</v>
      </c>
      <c r="D432" s="46">
        <v>4</v>
      </c>
      <c r="E432" s="46">
        <v>8</v>
      </c>
      <c r="F432" s="24">
        <v>15</v>
      </c>
      <c r="G432" s="25">
        <v>1</v>
      </c>
      <c r="H432" s="26">
        <v>1</v>
      </c>
      <c r="I432" s="27">
        <v>0</v>
      </c>
      <c r="J432" s="51" t="s">
        <v>224</v>
      </c>
      <c r="K432" s="45"/>
      <c r="L432" s="5">
        <f t="shared" si="408"/>
        <v>58983000</v>
      </c>
      <c r="M432" s="5">
        <f t="shared" si="408"/>
        <v>0</v>
      </c>
      <c r="N432" s="5">
        <f t="shared" si="408"/>
        <v>0</v>
      </c>
      <c r="O432" s="5">
        <f t="shared" si="408"/>
        <v>0</v>
      </c>
      <c r="P432" s="5">
        <f t="shared" si="408"/>
        <v>0</v>
      </c>
      <c r="Q432" s="5">
        <f t="shared" si="408"/>
        <v>0</v>
      </c>
      <c r="R432" s="5">
        <f t="shared" si="408"/>
        <v>0</v>
      </c>
      <c r="S432" s="5">
        <f t="shared" si="408"/>
        <v>0</v>
      </c>
      <c r="T432" s="5">
        <f t="shared" si="408"/>
        <v>58983000</v>
      </c>
      <c r="U432" s="5">
        <f t="shared" si="408"/>
        <v>0</v>
      </c>
    </row>
    <row r="433" spans="2:21" x14ac:dyDescent="0.25">
      <c r="B433" s="23" t="s">
        <v>646</v>
      </c>
      <c r="C433" s="45">
        <v>40</v>
      </c>
      <c r="D433" s="46">
        <v>4</v>
      </c>
      <c r="E433" s="46">
        <v>8</v>
      </c>
      <c r="F433" s="24">
        <v>15</v>
      </c>
      <c r="G433" s="25">
        <v>1</v>
      </c>
      <c r="H433" s="26">
        <v>1</v>
      </c>
      <c r="I433" s="27">
        <v>61100</v>
      </c>
      <c r="J433" s="51" t="s">
        <v>225</v>
      </c>
      <c r="K433" s="45"/>
      <c r="L433" s="5">
        <f t="shared" si="408"/>
        <v>58983000</v>
      </c>
      <c r="M433" s="5">
        <f t="shared" si="408"/>
        <v>0</v>
      </c>
      <c r="N433" s="5">
        <f t="shared" si="408"/>
        <v>0</v>
      </c>
      <c r="O433" s="5">
        <f t="shared" si="408"/>
        <v>0</v>
      </c>
      <c r="P433" s="5">
        <f t="shared" si="408"/>
        <v>0</v>
      </c>
      <c r="Q433" s="5">
        <f t="shared" si="408"/>
        <v>0</v>
      </c>
      <c r="R433" s="5">
        <f t="shared" si="408"/>
        <v>0</v>
      </c>
      <c r="S433" s="5">
        <f t="shared" si="408"/>
        <v>0</v>
      </c>
      <c r="T433" s="5">
        <f t="shared" si="408"/>
        <v>58983000</v>
      </c>
      <c r="U433" s="5">
        <f t="shared" si="408"/>
        <v>0</v>
      </c>
    </row>
    <row r="434" spans="2:21" x14ac:dyDescent="0.25">
      <c r="B434" s="28" t="s">
        <v>513</v>
      </c>
      <c r="C434" s="45">
        <v>40</v>
      </c>
      <c r="D434" s="46">
        <v>4</v>
      </c>
      <c r="E434" s="46">
        <v>8</v>
      </c>
      <c r="F434" s="24">
        <v>15</v>
      </c>
      <c r="G434" s="25">
        <v>1</v>
      </c>
      <c r="H434" s="26">
        <v>1</v>
      </c>
      <c r="I434" s="27">
        <v>61100</v>
      </c>
      <c r="J434" s="51" t="s">
        <v>225</v>
      </c>
      <c r="K434" s="45">
        <v>800</v>
      </c>
      <c r="L434" s="5">
        <f t="shared" si="408"/>
        <v>58983000</v>
      </c>
      <c r="M434" s="5">
        <f t="shared" si="408"/>
        <v>0</v>
      </c>
      <c r="N434" s="5">
        <f t="shared" si="408"/>
        <v>0</v>
      </c>
      <c r="O434" s="5">
        <f t="shared" si="408"/>
        <v>0</v>
      </c>
      <c r="P434" s="5">
        <f t="shared" si="408"/>
        <v>0</v>
      </c>
      <c r="Q434" s="5">
        <f t="shared" si="408"/>
        <v>0</v>
      </c>
      <c r="R434" s="5">
        <f t="shared" si="408"/>
        <v>0</v>
      </c>
      <c r="S434" s="5">
        <f t="shared" si="408"/>
        <v>0</v>
      </c>
      <c r="T434" s="5">
        <f t="shared" si="408"/>
        <v>58983000</v>
      </c>
      <c r="U434" s="5">
        <f t="shared" si="408"/>
        <v>0</v>
      </c>
    </row>
    <row r="435" spans="2:21" ht="31.5" x14ac:dyDescent="0.25">
      <c r="B435" s="28" t="s">
        <v>647</v>
      </c>
      <c r="C435" s="45">
        <v>40</v>
      </c>
      <c r="D435" s="46">
        <v>4</v>
      </c>
      <c r="E435" s="46">
        <v>8</v>
      </c>
      <c r="F435" s="24">
        <v>15</v>
      </c>
      <c r="G435" s="25">
        <v>1</v>
      </c>
      <c r="H435" s="26">
        <v>1</v>
      </c>
      <c r="I435" s="27">
        <v>61100</v>
      </c>
      <c r="J435" s="51" t="s">
        <v>225</v>
      </c>
      <c r="K435" s="45">
        <v>810</v>
      </c>
      <c r="L435" s="5">
        <v>58983000</v>
      </c>
      <c r="M435" s="5"/>
      <c r="N435" s="5"/>
      <c r="O435" s="5"/>
      <c r="P435" s="5"/>
      <c r="Q435" s="5"/>
      <c r="R435" s="5">
        <f>SUM(N435:Q435)</f>
        <v>0</v>
      </c>
      <c r="S435" s="5"/>
      <c r="T435" s="5">
        <f>L435+R435</f>
        <v>58983000</v>
      </c>
      <c r="U435" s="5"/>
    </row>
    <row r="436" spans="2:21" ht="15.75" customHeight="1" x14ac:dyDescent="0.25">
      <c r="B436" s="28" t="s">
        <v>776</v>
      </c>
      <c r="C436" s="45">
        <v>40</v>
      </c>
      <c r="D436" s="46">
        <v>4</v>
      </c>
      <c r="E436" s="46">
        <v>8</v>
      </c>
      <c r="F436" s="24">
        <v>15</v>
      </c>
      <c r="G436" s="25">
        <v>1</v>
      </c>
      <c r="H436" s="26">
        <v>2</v>
      </c>
      <c r="I436" s="27">
        <v>0</v>
      </c>
      <c r="J436" s="51" t="s">
        <v>777</v>
      </c>
      <c r="K436" s="45"/>
      <c r="L436" s="5">
        <f>L437</f>
        <v>0</v>
      </c>
      <c r="M436" s="5">
        <f t="shared" ref="M436:U439" si="410">M437</f>
        <v>0</v>
      </c>
      <c r="N436" s="5">
        <f t="shared" si="410"/>
        <v>0</v>
      </c>
      <c r="O436" s="5">
        <f t="shared" si="410"/>
        <v>4200000</v>
      </c>
      <c r="P436" s="5">
        <f t="shared" si="410"/>
        <v>0</v>
      </c>
      <c r="Q436" s="5">
        <f t="shared" si="410"/>
        <v>0</v>
      </c>
      <c r="R436" s="5">
        <f t="shared" si="410"/>
        <v>4200000</v>
      </c>
      <c r="S436" s="5">
        <f t="shared" si="410"/>
        <v>0</v>
      </c>
      <c r="T436" s="5">
        <f t="shared" si="410"/>
        <v>4200000</v>
      </c>
      <c r="U436" s="5">
        <f t="shared" si="410"/>
        <v>0</v>
      </c>
    </row>
    <row r="437" spans="2:21" x14ac:dyDescent="0.25">
      <c r="B437" s="28" t="s">
        <v>587</v>
      </c>
      <c r="C437" s="45">
        <v>40</v>
      </c>
      <c r="D437" s="46">
        <v>4</v>
      </c>
      <c r="E437" s="46">
        <v>8</v>
      </c>
      <c r="F437" s="24">
        <v>15</v>
      </c>
      <c r="G437" s="25">
        <v>1</v>
      </c>
      <c r="H437" s="26">
        <v>2</v>
      </c>
      <c r="I437" s="27">
        <v>99990</v>
      </c>
      <c r="J437" s="51" t="s">
        <v>778</v>
      </c>
      <c r="K437" s="45"/>
      <c r="L437" s="5">
        <f t="shared" ref="L437:L439" si="411">L438</f>
        <v>0</v>
      </c>
      <c r="M437" s="5">
        <f t="shared" si="410"/>
        <v>0</v>
      </c>
      <c r="N437" s="5">
        <f t="shared" si="410"/>
        <v>0</v>
      </c>
      <c r="O437" s="5">
        <f t="shared" si="410"/>
        <v>4200000</v>
      </c>
      <c r="P437" s="5">
        <f t="shared" si="410"/>
        <v>0</v>
      </c>
      <c r="Q437" s="5">
        <f t="shared" si="410"/>
        <v>0</v>
      </c>
      <c r="R437" s="5">
        <f t="shared" si="410"/>
        <v>4200000</v>
      </c>
      <c r="S437" s="5">
        <f t="shared" si="410"/>
        <v>0</v>
      </c>
      <c r="T437" s="5">
        <f t="shared" si="410"/>
        <v>4200000</v>
      </c>
      <c r="U437" s="5">
        <f t="shared" si="410"/>
        <v>0</v>
      </c>
    </row>
    <row r="438" spans="2:21" x14ac:dyDescent="0.25">
      <c r="B438" s="28" t="s">
        <v>581</v>
      </c>
      <c r="C438" s="45">
        <v>40</v>
      </c>
      <c r="D438" s="46">
        <v>4</v>
      </c>
      <c r="E438" s="46">
        <v>8</v>
      </c>
      <c r="F438" s="24">
        <v>15</v>
      </c>
      <c r="G438" s="25">
        <v>1</v>
      </c>
      <c r="H438" s="26">
        <v>2</v>
      </c>
      <c r="I438" s="27">
        <v>99990</v>
      </c>
      <c r="J438" s="51" t="s">
        <v>778</v>
      </c>
      <c r="K438" s="45">
        <v>200</v>
      </c>
      <c r="L438" s="5">
        <f t="shared" si="411"/>
        <v>0</v>
      </c>
      <c r="M438" s="5">
        <f t="shared" si="410"/>
        <v>0</v>
      </c>
      <c r="N438" s="5">
        <f t="shared" si="410"/>
        <v>0</v>
      </c>
      <c r="O438" s="5">
        <f t="shared" si="410"/>
        <v>4200000</v>
      </c>
      <c r="P438" s="5">
        <f t="shared" si="410"/>
        <v>0</v>
      </c>
      <c r="Q438" s="5">
        <f t="shared" si="410"/>
        <v>0</v>
      </c>
      <c r="R438" s="5">
        <f t="shared" si="410"/>
        <v>4200000</v>
      </c>
      <c r="S438" s="5">
        <f t="shared" si="410"/>
        <v>0</v>
      </c>
      <c r="T438" s="5">
        <f t="shared" si="410"/>
        <v>4200000</v>
      </c>
      <c r="U438" s="5">
        <f t="shared" si="410"/>
        <v>0</v>
      </c>
    </row>
    <row r="439" spans="2:21" x14ac:dyDescent="0.25">
      <c r="B439" s="28" t="s">
        <v>521</v>
      </c>
      <c r="C439" s="45">
        <v>40</v>
      </c>
      <c r="D439" s="46">
        <v>4</v>
      </c>
      <c r="E439" s="46">
        <v>8</v>
      </c>
      <c r="F439" s="24">
        <v>15</v>
      </c>
      <c r="G439" s="25">
        <v>1</v>
      </c>
      <c r="H439" s="26">
        <v>2</v>
      </c>
      <c r="I439" s="27">
        <v>99990</v>
      </c>
      <c r="J439" s="51" t="s">
        <v>778</v>
      </c>
      <c r="K439" s="45">
        <v>240</v>
      </c>
      <c r="L439" s="5">
        <f t="shared" si="411"/>
        <v>0</v>
      </c>
      <c r="M439" s="5">
        <f t="shared" si="410"/>
        <v>0</v>
      </c>
      <c r="N439" s="5">
        <f t="shared" si="410"/>
        <v>0</v>
      </c>
      <c r="O439" s="5">
        <f t="shared" si="410"/>
        <v>4200000</v>
      </c>
      <c r="P439" s="5">
        <f t="shared" si="410"/>
        <v>0</v>
      </c>
      <c r="Q439" s="5">
        <f t="shared" si="410"/>
        <v>0</v>
      </c>
      <c r="R439" s="5">
        <f t="shared" si="410"/>
        <v>4200000</v>
      </c>
      <c r="S439" s="5">
        <f t="shared" si="410"/>
        <v>0</v>
      </c>
      <c r="T439" s="5">
        <f t="shared" si="410"/>
        <v>4200000</v>
      </c>
      <c r="U439" s="5">
        <f t="shared" si="410"/>
        <v>0</v>
      </c>
    </row>
    <row r="440" spans="2:21" x14ac:dyDescent="0.25">
      <c r="B440" s="28" t="s">
        <v>522</v>
      </c>
      <c r="C440" s="45">
        <v>40</v>
      </c>
      <c r="D440" s="46">
        <v>4</v>
      </c>
      <c r="E440" s="46">
        <v>8</v>
      </c>
      <c r="F440" s="24">
        <v>15</v>
      </c>
      <c r="G440" s="25">
        <v>1</v>
      </c>
      <c r="H440" s="26">
        <v>2</v>
      </c>
      <c r="I440" s="27">
        <v>99990</v>
      </c>
      <c r="J440" s="51" t="s">
        <v>778</v>
      </c>
      <c r="K440" s="45">
        <v>244</v>
      </c>
      <c r="L440" s="5"/>
      <c r="M440" s="5"/>
      <c r="N440" s="5"/>
      <c r="O440" s="5">
        <v>4200000</v>
      </c>
      <c r="P440" s="5"/>
      <c r="Q440" s="5"/>
      <c r="R440" s="5">
        <f>SUM(N440:Q440)</f>
        <v>4200000</v>
      </c>
      <c r="S440" s="5"/>
      <c r="T440" s="5">
        <f>L440+R440</f>
        <v>4200000</v>
      </c>
      <c r="U440" s="5"/>
    </row>
    <row r="441" spans="2:21" x14ac:dyDescent="0.25">
      <c r="B441" s="22" t="s">
        <v>493</v>
      </c>
      <c r="C441" s="45">
        <v>40</v>
      </c>
      <c r="D441" s="46">
        <v>4</v>
      </c>
      <c r="E441" s="46">
        <v>9</v>
      </c>
      <c r="F441" s="47"/>
      <c r="G441" s="48"/>
      <c r="H441" s="49"/>
      <c r="I441" s="50"/>
      <c r="J441" s="51" t="s">
        <v>105</v>
      </c>
      <c r="K441" s="45"/>
      <c r="L441" s="5">
        <f t="shared" ref="L441:U442" si="412">L442</f>
        <v>104697700</v>
      </c>
      <c r="M441" s="5">
        <f t="shared" si="412"/>
        <v>0</v>
      </c>
      <c r="N441" s="5">
        <f t="shared" si="412"/>
        <v>0</v>
      </c>
      <c r="O441" s="5">
        <f t="shared" si="412"/>
        <v>0</v>
      </c>
      <c r="P441" s="5">
        <f t="shared" si="412"/>
        <v>0</v>
      </c>
      <c r="Q441" s="5">
        <f t="shared" si="412"/>
        <v>-30000</v>
      </c>
      <c r="R441" s="5">
        <f t="shared" si="412"/>
        <v>-30000</v>
      </c>
      <c r="S441" s="5">
        <f t="shared" si="412"/>
        <v>0</v>
      </c>
      <c r="T441" s="5">
        <f t="shared" si="412"/>
        <v>104667700</v>
      </c>
      <c r="U441" s="5">
        <f t="shared" si="412"/>
        <v>0</v>
      </c>
    </row>
    <row r="442" spans="2:21" ht="31.5" x14ac:dyDescent="0.25">
      <c r="B442" s="23" t="s">
        <v>92</v>
      </c>
      <c r="C442" s="45">
        <v>40</v>
      </c>
      <c r="D442" s="46">
        <v>4</v>
      </c>
      <c r="E442" s="46">
        <v>9</v>
      </c>
      <c r="F442" s="24">
        <v>15</v>
      </c>
      <c r="G442" s="25">
        <v>0</v>
      </c>
      <c r="H442" s="26">
        <v>0</v>
      </c>
      <c r="I442" s="27">
        <v>0</v>
      </c>
      <c r="J442" s="51" t="s">
        <v>222</v>
      </c>
      <c r="K442" s="45"/>
      <c r="L442" s="5">
        <f t="shared" si="412"/>
        <v>104697700</v>
      </c>
      <c r="M442" s="5">
        <f t="shared" si="412"/>
        <v>0</v>
      </c>
      <c r="N442" s="5">
        <f t="shared" si="412"/>
        <v>0</v>
      </c>
      <c r="O442" s="5">
        <f t="shared" si="412"/>
        <v>0</v>
      </c>
      <c r="P442" s="5">
        <f t="shared" si="412"/>
        <v>0</v>
      </c>
      <c r="Q442" s="5">
        <f t="shared" si="412"/>
        <v>-30000</v>
      </c>
      <c r="R442" s="5">
        <f t="shared" si="412"/>
        <v>-30000</v>
      </c>
      <c r="S442" s="5">
        <f t="shared" si="412"/>
        <v>0</v>
      </c>
      <c r="T442" s="5">
        <f t="shared" si="412"/>
        <v>104667700</v>
      </c>
      <c r="U442" s="5">
        <f t="shared" si="412"/>
        <v>0</v>
      </c>
    </row>
    <row r="443" spans="2:21" x14ac:dyDescent="0.25">
      <c r="B443" s="23" t="s">
        <v>668</v>
      </c>
      <c r="C443" s="45">
        <v>40</v>
      </c>
      <c r="D443" s="46">
        <v>4</v>
      </c>
      <c r="E443" s="46">
        <v>9</v>
      </c>
      <c r="F443" s="24">
        <v>15</v>
      </c>
      <c r="G443" s="25">
        <v>2</v>
      </c>
      <c r="H443" s="26">
        <v>0</v>
      </c>
      <c r="I443" s="27">
        <v>0</v>
      </c>
      <c r="J443" s="51" t="s">
        <v>226</v>
      </c>
      <c r="K443" s="45"/>
      <c r="L443" s="5">
        <f t="shared" ref="L443:M443" si="413">L444+L448</f>
        <v>104697700</v>
      </c>
      <c r="M443" s="5">
        <f t="shared" si="413"/>
        <v>0</v>
      </c>
      <c r="N443" s="5">
        <f t="shared" ref="N443:T443" si="414">N444+N448</f>
        <v>0</v>
      </c>
      <c r="O443" s="5">
        <f t="shared" ref="O443" si="415">O444+O448</f>
        <v>0</v>
      </c>
      <c r="P443" s="5">
        <f t="shared" si="414"/>
        <v>0</v>
      </c>
      <c r="Q443" s="5">
        <f t="shared" si="414"/>
        <v>-30000</v>
      </c>
      <c r="R443" s="5">
        <f t="shared" si="414"/>
        <v>-30000</v>
      </c>
      <c r="S443" s="5">
        <f t="shared" si="414"/>
        <v>0</v>
      </c>
      <c r="T443" s="5">
        <f t="shared" si="414"/>
        <v>104667700</v>
      </c>
      <c r="U443" s="5">
        <f t="shared" ref="U443" si="416">U444+U448</f>
        <v>0</v>
      </c>
    </row>
    <row r="444" spans="2:21" ht="31.5" x14ac:dyDescent="0.25">
      <c r="B444" s="23" t="s">
        <v>669</v>
      </c>
      <c r="C444" s="45">
        <v>40</v>
      </c>
      <c r="D444" s="46">
        <v>4</v>
      </c>
      <c r="E444" s="46">
        <v>9</v>
      </c>
      <c r="F444" s="24">
        <v>15</v>
      </c>
      <c r="G444" s="25">
        <v>2</v>
      </c>
      <c r="H444" s="26">
        <v>1</v>
      </c>
      <c r="I444" s="27">
        <v>0</v>
      </c>
      <c r="J444" s="51" t="s">
        <v>227</v>
      </c>
      <c r="K444" s="45"/>
      <c r="L444" s="5">
        <f t="shared" ref="L444:U444" si="417">L445</f>
        <v>53097300</v>
      </c>
      <c r="M444" s="5">
        <f t="shared" si="417"/>
        <v>0</v>
      </c>
      <c r="N444" s="5">
        <f t="shared" si="417"/>
        <v>0</v>
      </c>
      <c r="O444" s="5">
        <f t="shared" si="417"/>
        <v>0</v>
      </c>
      <c r="P444" s="5">
        <f t="shared" si="417"/>
        <v>0</v>
      </c>
      <c r="Q444" s="5">
        <f t="shared" si="417"/>
        <v>0</v>
      </c>
      <c r="R444" s="5">
        <f t="shared" si="417"/>
        <v>0</v>
      </c>
      <c r="S444" s="5">
        <f t="shared" si="417"/>
        <v>0</v>
      </c>
      <c r="T444" s="5">
        <f t="shared" si="417"/>
        <v>53097300</v>
      </c>
      <c r="U444" s="5">
        <f t="shared" si="417"/>
        <v>0</v>
      </c>
    </row>
    <row r="445" spans="2:21" x14ac:dyDescent="0.25">
      <c r="B445" s="23" t="s">
        <v>646</v>
      </c>
      <c r="C445" s="45">
        <v>40</v>
      </c>
      <c r="D445" s="46">
        <v>4</v>
      </c>
      <c r="E445" s="46">
        <v>9</v>
      </c>
      <c r="F445" s="24">
        <v>15</v>
      </c>
      <c r="G445" s="25">
        <v>2</v>
      </c>
      <c r="H445" s="26">
        <v>1</v>
      </c>
      <c r="I445" s="27">
        <v>61100</v>
      </c>
      <c r="J445" s="51" t="s">
        <v>228</v>
      </c>
      <c r="K445" s="45"/>
      <c r="L445" s="5">
        <f t="shared" ref="L445:U446" si="418">L446</f>
        <v>53097300</v>
      </c>
      <c r="M445" s="5">
        <f t="shared" si="418"/>
        <v>0</v>
      </c>
      <c r="N445" s="5">
        <f t="shared" si="418"/>
        <v>0</v>
      </c>
      <c r="O445" s="5">
        <f t="shared" si="418"/>
        <v>0</v>
      </c>
      <c r="P445" s="5">
        <f t="shared" si="418"/>
        <v>0</v>
      </c>
      <c r="Q445" s="5">
        <f t="shared" si="418"/>
        <v>0</v>
      </c>
      <c r="R445" s="5">
        <f t="shared" si="418"/>
        <v>0</v>
      </c>
      <c r="S445" s="5">
        <f t="shared" si="418"/>
        <v>0</v>
      </c>
      <c r="T445" s="5">
        <f t="shared" si="418"/>
        <v>53097300</v>
      </c>
      <c r="U445" s="5">
        <f t="shared" si="418"/>
        <v>0</v>
      </c>
    </row>
    <row r="446" spans="2:21" x14ac:dyDescent="0.25">
      <c r="B446" s="28" t="s">
        <v>513</v>
      </c>
      <c r="C446" s="45">
        <v>40</v>
      </c>
      <c r="D446" s="46">
        <v>4</v>
      </c>
      <c r="E446" s="46">
        <v>9</v>
      </c>
      <c r="F446" s="24">
        <v>15</v>
      </c>
      <c r="G446" s="25">
        <v>2</v>
      </c>
      <c r="H446" s="26">
        <v>1</v>
      </c>
      <c r="I446" s="27">
        <v>61100</v>
      </c>
      <c r="J446" s="51" t="s">
        <v>228</v>
      </c>
      <c r="K446" s="45">
        <v>800</v>
      </c>
      <c r="L446" s="5">
        <f t="shared" si="418"/>
        <v>53097300</v>
      </c>
      <c r="M446" s="5">
        <f t="shared" si="418"/>
        <v>0</v>
      </c>
      <c r="N446" s="5">
        <f t="shared" si="418"/>
        <v>0</v>
      </c>
      <c r="O446" s="5">
        <f t="shared" si="418"/>
        <v>0</v>
      </c>
      <c r="P446" s="5">
        <f t="shared" si="418"/>
        <v>0</v>
      </c>
      <c r="Q446" s="5">
        <f t="shared" si="418"/>
        <v>0</v>
      </c>
      <c r="R446" s="5">
        <f t="shared" si="418"/>
        <v>0</v>
      </c>
      <c r="S446" s="5">
        <f t="shared" si="418"/>
        <v>0</v>
      </c>
      <c r="T446" s="5">
        <f t="shared" si="418"/>
        <v>53097300</v>
      </c>
      <c r="U446" s="5">
        <f t="shared" si="418"/>
        <v>0</v>
      </c>
    </row>
    <row r="447" spans="2:21" ht="31.5" x14ac:dyDescent="0.25">
      <c r="B447" s="28" t="s">
        <v>647</v>
      </c>
      <c r="C447" s="45">
        <v>40</v>
      </c>
      <c r="D447" s="46">
        <v>4</v>
      </c>
      <c r="E447" s="46">
        <v>9</v>
      </c>
      <c r="F447" s="24">
        <v>15</v>
      </c>
      <c r="G447" s="25">
        <v>2</v>
      </c>
      <c r="H447" s="26">
        <v>1</v>
      </c>
      <c r="I447" s="27">
        <v>61100</v>
      </c>
      <c r="J447" s="51" t="s">
        <v>228</v>
      </c>
      <c r="K447" s="45">
        <v>810</v>
      </c>
      <c r="L447" s="5">
        <v>53097300</v>
      </c>
      <c r="M447" s="5"/>
      <c r="N447" s="5"/>
      <c r="O447" s="5"/>
      <c r="P447" s="5"/>
      <c r="Q447" s="5"/>
      <c r="R447" s="5">
        <f>SUM(N447:Q447)</f>
        <v>0</v>
      </c>
      <c r="S447" s="5"/>
      <c r="T447" s="5">
        <f>L447+R447</f>
        <v>53097300</v>
      </c>
      <c r="U447" s="5"/>
    </row>
    <row r="448" spans="2:21" ht="31.5" x14ac:dyDescent="0.25">
      <c r="B448" s="23" t="s">
        <v>670</v>
      </c>
      <c r="C448" s="45">
        <v>40</v>
      </c>
      <c r="D448" s="46">
        <v>4</v>
      </c>
      <c r="E448" s="46">
        <v>9</v>
      </c>
      <c r="F448" s="24">
        <v>15</v>
      </c>
      <c r="G448" s="25">
        <v>2</v>
      </c>
      <c r="H448" s="26">
        <v>2</v>
      </c>
      <c r="I448" s="27">
        <v>0</v>
      </c>
      <c r="J448" s="51" t="s">
        <v>229</v>
      </c>
      <c r="K448" s="45"/>
      <c r="L448" s="5">
        <f t="shared" ref="L448:M448" si="419">L449+L457+L453</f>
        <v>51600400</v>
      </c>
      <c r="M448" s="5">
        <f t="shared" si="419"/>
        <v>0</v>
      </c>
      <c r="N448" s="5">
        <f t="shared" ref="N448:T448" si="420">N449+N457+N453</f>
        <v>0</v>
      </c>
      <c r="O448" s="5">
        <f t="shared" ref="O448" si="421">O449+O457+O453</f>
        <v>0</v>
      </c>
      <c r="P448" s="5">
        <f t="shared" si="420"/>
        <v>0</v>
      </c>
      <c r="Q448" s="5">
        <f t="shared" si="420"/>
        <v>-30000</v>
      </c>
      <c r="R448" s="5">
        <f t="shared" si="420"/>
        <v>-30000</v>
      </c>
      <c r="S448" s="5">
        <f t="shared" si="420"/>
        <v>0</v>
      </c>
      <c r="T448" s="5">
        <f t="shared" si="420"/>
        <v>51570400</v>
      </c>
      <c r="U448" s="5">
        <f t="shared" ref="U448" si="422">U449+U457+U453</f>
        <v>0</v>
      </c>
    </row>
    <row r="449" spans="2:21" ht="31.5" x14ac:dyDescent="0.25">
      <c r="B449" s="23" t="s">
        <v>671</v>
      </c>
      <c r="C449" s="45">
        <v>40</v>
      </c>
      <c r="D449" s="46">
        <v>4</v>
      </c>
      <c r="E449" s="46">
        <v>9</v>
      </c>
      <c r="F449" s="24">
        <v>15</v>
      </c>
      <c r="G449" s="25">
        <v>2</v>
      </c>
      <c r="H449" s="26">
        <v>2</v>
      </c>
      <c r="I449" s="27">
        <v>82390</v>
      </c>
      <c r="J449" s="51" t="s">
        <v>230</v>
      </c>
      <c r="K449" s="45"/>
      <c r="L449" s="5">
        <f t="shared" ref="L449:U449" si="423">L450</f>
        <v>39965100</v>
      </c>
      <c r="M449" s="5">
        <f t="shared" si="423"/>
        <v>0</v>
      </c>
      <c r="N449" s="5">
        <f t="shared" si="423"/>
        <v>0</v>
      </c>
      <c r="O449" s="5">
        <f t="shared" si="423"/>
        <v>0</v>
      </c>
      <c r="P449" s="5">
        <f t="shared" si="423"/>
        <v>0</v>
      </c>
      <c r="Q449" s="5">
        <f t="shared" si="423"/>
        <v>0</v>
      </c>
      <c r="R449" s="5">
        <f t="shared" si="423"/>
        <v>0</v>
      </c>
      <c r="S449" s="5">
        <f t="shared" si="423"/>
        <v>0</v>
      </c>
      <c r="T449" s="5">
        <f t="shared" si="423"/>
        <v>39965100</v>
      </c>
      <c r="U449" s="5">
        <f t="shared" si="423"/>
        <v>0</v>
      </c>
    </row>
    <row r="450" spans="2:21" x14ac:dyDescent="0.25">
      <c r="B450" s="23" t="s">
        <v>581</v>
      </c>
      <c r="C450" s="45">
        <v>40</v>
      </c>
      <c r="D450" s="46">
        <v>4</v>
      </c>
      <c r="E450" s="46">
        <v>9</v>
      </c>
      <c r="F450" s="24">
        <v>15</v>
      </c>
      <c r="G450" s="25">
        <v>2</v>
      </c>
      <c r="H450" s="26">
        <v>2</v>
      </c>
      <c r="I450" s="27">
        <v>82390</v>
      </c>
      <c r="J450" s="51" t="s">
        <v>230</v>
      </c>
      <c r="K450" s="45">
        <v>200</v>
      </c>
      <c r="L450" s="5">
        <f t="shared" ref="L450:U451" si="424">L451</f>
        <v>39965100</v>
      </c>
      <c r="M450" s="5">
        <f t="shared" si="424"/>
        <v>0</v>
      </c>
      <c r="N450" s="5">
        <f t="shared" si="424"/>
        <v>0</v>
      </c>
      <c r="O450" s="5">
        <f t="shared" si="424"/>
        <v>0</v>
      </c>
      <c r="P450" s="5">
        <f t="shared" si="424"/>
        <v>0</v>
      </c>
      <c r="Q450" s="5">
        <f t="shared" si="424"/>
        <v>0</v>
      </c>
      <c r="R450" s="5">
        <f t="shared" si="424"/>
        <v>0</v>
      </c>
      <c r="S450" s="5">
        <f t="shared" si="424"/>
        <v>0</v>
      </c>
      <c r="T450" s="5">
        <f t="shared" si="424"/>
        <v>39965100</v>
      </c>
      <c r="U450" s="5">
        <f t="shared" si="424"/>
        <v>0</v>
      </c>
    </row>
    <row r="451" spans="2:21" x14ac:dyDescent="0.25">
      <c r="B451" s="23" t="s">
        <v>521</v>
      </c>
      <c r="C451" s="45">
        <v>40</v>
      </c>
      <c r="D451" s="46">
        <v>4</v>
      </c>
      <c r="E451" s="46">
        <v>9</v>
      </c>
      <c r="F451" s="24">
        <v>15</v>
      </c>
      <c r="G451" s="25">
        <v>2</v>
      </c>
      <c r="H451" s="26">
        <v>2</v>
      </c>
      <c r="I451" s="27">
        <v>82390</v>
      </c>
      <c r="J451" s="51" t="s">
        <v>230</v>
      </c>
      <c r="K451" s="45">
        <v>240</v>
      </c>
      <c r="L451" s="5">
        <f t="shared" si="424"/>
        <v>39965100</v>
      </c>
      <c r="M451" s="5">
        <f t="shared" si="424"/>
        <v>0</v>
      </c>
      <c r="N451" s="5">
        <f t="shared" si="424"/>
        <v>0</v>
      </c>
      <c r="O451" s="5">
        <f t="shared" si="424"/>
        <v>0</v>
      </c>
      <c r="P451" s="5">
        <f t="shared" si="424"/>
        <v>0</v>
      </c>
      <c r="Q451" s="5">
        <f t="shared" si="424"/>
        <v>0</v>
      </c>
      <c r="R451" s="5">
        <f t="shared" si="424"/>
        <v>0</v>
      </c>
      <c r="S451" s="5">
        <f t="shared" si="424"/>
        <v>0</v>
      </c>
      <c r="T451" s="5">
        <f t="shared" si="424"/>
        <v>39965100</v>
      </c>
      <c r="U451" s="5">
        <f t="shared" si="424"/>
        <v>0</v>
      </c>
    </row>
    <row r="452" spans="2:21" x14ac:dyDescent="0.25">
      <c r="B452" s="28" t="s">
        <v>530</v>
      </c>
      <c r="C452" s="45">
        <v>40</v>
      </c>
      <c r="D452" s="46">
        <v>4</v>
      </c>
      <c r="E452" s="46">
        <v>9</v>
      </c>
      <c r="F452" s="24">
        <v>15</v>
      </c>
      <c r="G452" s="25">
        <v>2</v>
      </c>
      <c r="H452" s="26">
        <v>2</v>
      </c>
      <c r="I452" s="27">
        <v>82390</v>
      </c>
      <c r="J452" s="51" t="s">
        <v>230</v>
      </c>
      <c r="K452" s="45">
        <v>243</v>
      </c>
      <c r="L452" s="5">
        <v>39965100</v>
      </c>
      <c r="M452" s="5"/>
      <c r="N452" s="5"/>
      <c r="O452" s="5"/>
      <c r="P452" s="5"/>
      <c r="Q452" s="5"/>
      <c r="R452" s="5">
        <f>SUM(N452:Q452)</f>
        <v>0</v>
      </c>
      <c r="S452" s="5"/>
      <c r="T452" s="5">
        <f>L452+R452</f>
        <v>39965100</v>
      </c>
      <c r="U452" s="5"/>
    </row>
    <row r="453" spans="2:21" x14ac:dyDescent="0.25">
      <c r="B453" s="23" t="s">
        <v>587</v>
      </c>
      <c r="C453" s="45">
        <v>40</v>
      </c>
      <c r="D453" s="46">
        <v>4</v>
      </c>
      <c r="E453" s="46">
        <v>9</v>
      </c>
      <c r="F453" s="24">
        <v>15</v>
      </c>
      <c r="G453" s="25">
        <v>2</v>
      </c>
      <c r="H453" s="26">
        <v>2</v>
      </c>
      <c r="I453" s="27">
        <v>99990</v>
      </c>
      <c r="J453" s="51" t="s">
        <v>231</v>
      </c>
      <c r="K453" s="45"/>
      <c r="L453" s="5">
        <f t="shared" ref="L453:U453" si="425">L454</f>
        <v>9531900</v>
      </c>
      <c r="M453" s="5">
        <f t="shared" si="425"/>
        <v>0</v>
      </c>
      <c r="N453" s="5">
        <f t="shared" si="425"/>
        <v>0</v>
      </c>
      <c r="O453" s="5">
        <f t="shared" si="425"/>
        <v>0</v>
      </c>
      <c r="P453" s="5">
        <f t="shared" si="425"/>
        <v>0</v>
      </c>
      <c r="Q453" s="5">
        <f t="shared" si="425"/>
        <v>-30000</v>
      </c>
      <c r="R453" s="5">
        <f t="shared" si="425"/>
        <v>-30000</v>
      </c>
      <c r="S453" s="5">
        <f t="shared" si="425"/>
        <v>0</v>
      </c>
      <c r="T453" s="5">
        <f t="shared" si="425"/>
        <v>9501900</v>
      </c>
      <c r="U453" s="5">
        <f t="shared" si="425"/>
        <v>0</v>
      </c>
    </row>
    <row r="454" spans="2:21" x14ac:dyDescent="0.25">
      <c r="B454" s="23" t="s">
        <v>581</v>
      </c>
      <c r="C454" s="45">
        <v>40</v>
      </c>
      <c r="D454" s="46">
        <v>4</v>
      </c>
      <c r="E454" s="46">
        <v>9</v>
      </c>
      <c r="F454" s="24">
        <v>15</v>
      </c>
      <c r="G454" s="25">
        <v>2</v>
      </c>
      <c r="H454" s="26">
        <v>2</v>
      </c>
      <c r="I454" s="27">
        <v>99990</v>
      </c>
      <c r="J454" s="51" t="s">
        <v>231</v>
      </c>
      <c r="K454" s="45">
        <v>200</v>
      </c>
      <c r="L454" s="5">
        <f t="shared" ref="L454:U455" si="426">L455</f>
        <v>9531900</v>
      </c>
      <c r="M454" s="5">
        <f t="shared" si="426"/>
        <v>0</v>
      </c>
      <c r="N454" s="5">
        <f t="shared" si="426"/>
        <v>0</v>
      </c>
      <c r="O454" s="5">
        <f t="shared" si="426"/>
        <v>0</v>
      </c>
      <c r="P454" s="5">
        <f t="shared" si="426"/>
        <v>0</v>
      </c>
      <c r="Q454" s="5">
        <f t="shared" si="426"/>
        <v>-30000</v>
      </c>
      <c r="R454" s="5">
        <f t="shared" si="426"/>
        <v>-30000</v>
      </c>
      <c r="S454" s="5">
        <f t="shared" si="426"/>
        <v>0</v>
      </c>
      <c r="T454" s="5">
        <f t="shared" si="426"/>
        <v>9501900</v>
      </c>
      <c r="U454" s="5">
        <f t="shared" si="426"/>
        <v>0</v>
      </c>
    </row>
    <row r="455" spans="2:21" x14ac:dyDescent="0.25">
      <c r="B455" s="23" t="s">
        <v>521</v>
      </c>
      <c r="C455" s="45">
        <v>40</v>
      </c>
      <c r="D455" s="46">
        <v>4</v>
      </c>
      <c r="E455" s="46">
        <v>9</v>
      </c>
      <c r="F455" s="24">
        <v>15</v>
      </c>
      <c r="G455" s="25">
        <v>2</v>
      </c>
      <c r="H455" s="26">
        <v>2</v>
      </c>
      <c r="I455" s="27">
        <v>99990</v>
      </c>
      <c r="J455" s="51" t="s">
        <v>231</v>
      </c>
      <c r="K455" s="45">
        <v>240</v>
      </c>
      <c r="L455" s="5">
        <f t="shared" si="426"/>
        <v>9531900</v>
      </c>
      <c r="M455" s="5">
        <f t="shared" si="426"/>
        <v>0</v>
      </c>
      <c r="N455" s="5">
        <f t="shared" si="426"/>
        <v>0</v>
      </c>
      <c r="O455" s="5">
        <f t="shared" si="426"/>
        <v>0</v>
      </c>
      <c r="P455" s="5">
        <f t="shared" si="426"/>
        <v>0</v>
      </c>
      <c r="Q455" s="5">
        <f t="shared" si="426"/>
        <v>-30000</v>
      </c>
      <c r="R455" s="5">
        <f t="shared" si="426"/>
        <v>-30000</v>
      </c>
      <c r="S455" s="5">
        <f t="shared" si="426"/>
        <v>0</v>
      </c>
      <c r="T455" s="5">
        <f t="shared" si="426"/>
        <v>9501900</v>
      </c>
      <c r="U455" s="5">
        <f t="shared" si="426"/>
        <v>0</v>
      </c>
    </row>
    <row r="456" spans="2:21" x14ac:dyDescent="0.25">
      <c r="B456" s="28" t="s">
        <v>530</v>
      </c>
      <c r="C456" s="45">
        <v>40</v>
      </c>
      <c r="D456" s="46">
        <v>4</v>
      </c>
      <c r="E456" s="46">
        <v>9</v>
      </c>
      <c r="F456" s="24">
        <v>15</v>
      </c>
      <c r="G456" s="25">
        <v>2</v>
      </c>
      <c r="H456" s="26">
        <v>2</v>
      </c>
      <c r="I456" s="27">
        <v>99990</v>
      </c>
      <c r="J456" s="51" t="s">
        <v>231</v>
      </c>
      <c r="K456" s="45">
        <v>243</v>
      </c>
      <c r="L456" s="5">
        <v>9531900</v>
      </c>
      <c r="M456" s="5"/>
      <c r="N456" s="5"/>
      <c r="O456" s="5"/>
      <c r="P456" s="5"/>
      <c r="Q456" s="5">
        <v>-30000</v>
      </c>
      <c r="R456" s="5">
        <f>SUM(N456:Q456)</f>
        <v>-30000</v>
      </c>
      <c r="S456" s="5"/>
      <c r="T456" s="5">
        <f>L456+R456</f>
        <v>9501900</v>
      </c>
      <c r="U456" s="5"/>
    </row>
    <row r="457" spans="2:21" ht="31.5" x14ac:dyDescent="0.25">
      <c r="B457" s="23" t="s">
        <v>672</v>
      </c>
      <c r="C457" s="45">
        <v>40</v>
      </c>
      <c r="D457" s="46">
        <v>4</v>
      </c>
      <c r="E457" s="46">
        <v>9</v>
      </c>
      <c r="F457" s="24">
        <v>15</v>
      </c>
      <c r="G457" s="25">
        <v>2</v>
      </c>
      <c r="H457" s="26">
        <v>2</v>
      </c>
      <c r="I457" s="27" t="s">
        <v>673</v>
      </c>
      <c r="J457" s="51" t="s">
        <v>232</v>
      </c>
      <c r="K457" s="45"/>
      <c r="L457" s="5">
        <f t="shared" ref="L457:U457" si="427">L458</f>
        <v>2103400</v>
      </c>
      <c r="M457" s="5">
        <f t="shared" si="427"/>
        <v>0</v>
      </c>
      <c r="N457" s="5">
        <f t="shared" si="427"/>
        <v>0</v>
      </c>
      <c r="O457" s="5">
        <f t="shared" si="427"/>
        <v>0</v>
      </c>
      <c r="P457" s="5">
        <f t="shared" si="427"/>
        <v>0</v>
      </c>
      <c r="Q457" s="5">
        <f t="shared" si="427"/>
        <v>0</v>
      </c>
      <c r="R457" s="5">
        <f t="shared" si="427"/>
        <v>0</v>
      </c>
      <c r="S457" s="5">
        <f t="shared" si="427"/>
        <v>0</v>
      </c>
      <c r="T457" s="5">
        <f t="shared" si="427"/>
        <v>2103400</v>
      </c>
      <c r="U457" s="5">
        <f t="shared" si="427"/>
        <v>0</v>
      </c>
    </row>
    <row r="458" spans="2:21" x14ac:dyDescent="0.25">
      <c r="B458" s="23" t="s">
        <v>581</v>
      </c>
      <c r="C458" s="45">
        <v>40</v>
      </c>
      <c r="D458" s="46">
        <v>4</v>
      </c>
      <c r="E458" s="46">
        <v>9</v>
      </c>
      <c r="F458" s="24">
        <v>15</v>
      </c>
      <c r="G458" s="25">
        <v>2</v>
      </c>
      <c r="H458" s="26">
        <v>2</v>
      </c>
      <c r="I458" s="27" t="s">
        <v>673</v>
      </c>
      <c r="J458" s="51" t="s">
        <v>232</v>
      </c>
      <c r="K458" s="45">
        <v>200</v>
      </c>
      <c r="L458" s="5">
        <f t="shared" ref="L458:U459" si="428">L459</f>
        <v>2103400</v>
      </c>
      <c r="M458" s="5">
        <f t="shared" si="428"/>
        <v>0</v>
      </c>
      <c r="N458" s="5">
        <f t="shared" si="428"/>
        <v>0</v>
      </c>
      <c r="O458" s="5">
        <f t="shared" si="428"/>
        <v>0</v>
      </c>
      <c r="P458" s="5">
        <f t="shared" si="428"/>
        <v>0</v>
      </c>
      <c r="Q458" s="5">
        <f t="shared" si="428"/>
        <v>0</v>
      </c>
      <c r="R458" s="5">
        <f t="shared" si="428"/>
        <v>0</v>
      </c>
      <c r="S458" s="5">
        <f t="shared" si="428"/>
        <v>0</v>
      </c>
      <c r="T458" s="5">
        <f t="shared" si="428"/>
        <v>2103400</v>
      </c>
      <c r="U458" s="5">
        <f t="shared" si="428"/>
        <v>0</v>
      </c>
    </row>
    <row r="459" spans="2:21" x14ac:dyDescent="0.25">
      <c r="B459" s="23" t="s">
        <v>521</v>
      </c>
      <c r="C459" s="45">
        <v>40</v>
      </c>
      <c r="D459" s="46">
        <v>4</v>
      </c>
      <c r="E459" s="46">
        <v>9</v>
      </c>
      <c r="F459" s="24">
        <v>15</v>
      </c>
      <c r="G459" s="25">
        <v>2</v>
      </c>
      <c r="H459" s="26">
        <v>2</v>
      </c>
      <c r="I459" s="27" t="s">
        <v>673</v>
      </c>
      <c r="J459" s="51" t="s">
        <v>232</v>
      </c>
      <c r="K459" s="45">
        <v>240</v>
      </c>
      <c r="L459" s="5">
        <f t="shared" si="428"/>
        <v>2103400</v>
      </c>
      <c r="M459" s="5">
        <f t="shared" si="428"/>
        <v>0</v>
      </c>
      <c r="N459" s="5">
        <f t="shared" si="428"/>
        <v>0</v>
      </c>
      <c r="O459" s="5">
        <f t="shared" si="428"/>
        <v>0</v>
      </c>
      <c r="P459" s="5">
        <f t="shared" si="428"/>
        <v>0</v>
      </c>
      <c r="Q459" s="5">
        <f t="shared" si="428"/>
        <v>0</v>
      </c>
      <c r="R459" s="5">
        <f t="shared" si="428"/>
        <v>0</v>
      </c>
      <c r="S459" s="5">
        <f t="shared" si="428"/>
        <v>0</v>
      </c>
      <c r="T459" s="5">
        <f t="shared" si="428"/>
        <v>2103400</v>
      </c>
      <c r="U459" s="5">
        <f t="shared" si="428"/>
        <v>0</v>
      </c>
    </row>
    <row r="460" spans="2:21" x14ac:dyDescent="0.25">
      <c r="B460" s="28" t="s">
        <v>530</v>
      </c>
      <c r="C460" s="45">
        <v>40</v>
      </c>
      <c r="D460" s="46">
        <v>4</v>
      </c>
      <c r="E460" s="46">
        <v>9</v>
      </c>
      <c r="F460" s="24">
        <v>15</v>
      </c>
      <c r="G460" s="25">
        <v>2</v>
      </c>
      <c r="H460" s="26">
        <v>2</v>
      </c>
      <c r="I460" s="27" t="s">
        <v>673</v>
      </c>
      <c r="J460" s="51" t="s">
        <v>232</v>
      </c>
      <c r="K460" s="45">
        <v>243</v>
      </c>
      <c r="L460" s="5">
        <v>2103400</v>
      </c>
      <c r="M460" s="5"/>
      <c r="N460" s="5"/>
      <c r="O460" s="5"/>
      <c r="P460" s="5"/>
      <c r="Q460" s="5"/>
      <c r="R460" s="5">
        <f>SUM(N460:Q460)</f>
        <v>0</v>
      </c>
      <c r="S460" s="5"/>
      <c r="T460" s="5">
        <f>L460+R460</f>
        <v>2103400</v>
      </c>
      <c r="U460" s="5"/>
    </row>
    <row r="461" spans="2:21" x14ac:dyDescent="0.25">
      <c r="B461" s="21" t="s">
        <v>572</v>
      </c>
      <c r="C461" s="45">
        <v>40</v>
      </c>
      <c r="D461" s="46">
        <v>4</v>
      </c>
      <c r="E461" s="46">
        <v>10</v>
      </c>
      <c r="F461" s="47"/>
      <c r="G461" s="48"/>
      <c r="H461" s="49"/>
      <c r="I461" s="50"/>
      <c r="J461" s="51" t="s">
        <v>105</v>
      </c>
      <c r="K461" s="45"/>
      <c r="L461" s="5">
        <f t="shared" ref="L461:M461" si="429">L462+L491</f>
        <v>6257220</v>
      </c>
      <c r="M461" s="5">
        <f t="shared" si="429"/>
        <v>0</v>
      </c>
      <c r="N461" s="5">
        <f t="shared" ref="N461:T461" si="430">N462+N491</f>
        <v>0</v>
      </c>
      <c r="O461" s="5">
        <f t="shared" ref="O461" si="431">O462+O491</f>
        <v>0</v>
      </c>
      <c r="P461" s="5">
        <f t="shared" si="430"/>
        <v>0</v>
      </c>
      <c r="Q461" s="5">
        <f t="shared" si="430"/>
        <v>350000</v>
      </c>
      <c r="R461" s="5">
        <f t="shared" si="430"/>
        <v>350000</v>
      </c>
      <c r="S461" s="5">
        <f t="shared" si="430"/>
        <v>0</v>
      </c>
      <c r="T461" s="5">
        <f t="shared" si="430"/>
        <v>6607220</v>
      </c>
      <c r="U461" s="5">
        <f t="shared" ref="U461" si="432">U462+U491</f>
        <v>0</v>
      </c>
    </row>
    <row r="462" spans="2:21" ht="31.5" x14ac:dyDescent="0.25">
      <c r="B462" s="21" t="s">
        <v>590</v>
      </c>
      <c r="C462" s="45">
        <v>40</v>
      </c>
      <c r="D462" s="46">
        <v>4</v>
      </c>
      <c r="E462" s="46">
        <v>10</v>
      </c>
      <c r="F462" s="47">
        <v>14</v>
      </c>
      <c r="G462" s="48">
        <v>0</v>
      </c>
      <c r="H462" s="49">
        <v>0</v>
      </c>
      <c r="I462" s="50">
        <v>0</v>
      </c>
      <c r="J462" s="51" t="s">
        <v>121</v>
      </c>
      <c r="K462" s="45"/>
      <c r="L462" s="5">
        <f t="shared" ref="L462:M462" si="433">L463+L469+L480</f>
        <v>4348500</v>
      </c>
      <c r="M462" s="5">
        <f t="shared" si="433"/>
        <v>0</v>
      </c>
      <c r="N462" s="5">
        <f t="shared" ref="N462:T462" si="434">N463+N469+N480</f>
        <v>0</v>
      </c>
      <c r="O462" s="5">
        <f t="shared" ref="O462" si="435">O463+O469+O480</f>
        <v>0</v>
      </c>
      <c r="P462" s="5">
        <f t="shared" si="434"/>
        <v>0</v>
      </c>
      <c r="Q462" s="5">
        <f t="shared" si="434"/>
        <v>350000</v>
      </c>
      <c r="R462" s="5">
        <f t="shared" si="434"/>
        <v>350000</v>
      </c>
      <c r="S462" s="5">
        <f t="shared" si="434"/>
        <v>0</v>
      </c>
      <c r="T462" s="5">
        <f t="shared" si="434"/>
        <v>4698500</v>
      </c>
      <c r="U462" s="5">
        <f t="shared" ref="U462" si="436">U463+U469+U480</f>
        <v>0</v>
      </c>
    </row>
    <row r="463" spans="2:21" x14ac:dyDescent="0.25">
      <c r="B463" s="21" t="s">
        <v>591</v>
      </c>
      <c r="C463" s="45">
        <v>40</v>
      </c>
      <c r="D463" s="46">
        <v>4</v>
      </c>
      <c r="E463" s="46">
        <v>10</v>
      </c>
      <c r="F463" s="47">
        <v>14</v>
      </c>
      <c r="G463" s="48">
        <v>1</v>
      </c>
      <c r="H463" s="49">
        <v>0</v>
      </c>
      <c r="I463" s="50">
        <v>0</v>
      </c>
      <c r="J463" s="51" t="s">
        <v>122</v>
      </c>
      <c r="K463" s="45"/>
      <c r="L463" s="5">
        <f t="shared" ref="L463:U463" si="437">L464</f>
        <v>33400</v>
      </c>
      <c r="M463" s="5">
        <f t="shared" si="437"/>
        <v>0</v>
      </c>
      <c r="N463" s="5">
        <f t="shared" si="437"/>
        <v>0</v>
      </c>
      <c r="O463" s="5">
        <f t="shared" si="437"/>
        <v>0</v>
      </c>
      <c r="P463" s="5">
        <f t="shared" si="437"/>
        <v>0</v>
      </c>
      <c r="Q463" s="5">
        <f t="shared" si="437"/>
        <v>0</v>
      </c>
      <c r="R463" s="5">
        <f t="shared" si="437"/>
        <v>0</v>
      </c>
      <c r="S463" s="5">
        <f t="shared" si="437"/>
        <v>0</v>
      </c>
      <c r="T463" s="5">
        <f t="shared" si="437"/>
        <v>33400</v>
      </c>
      <c r="U463" s="5">
        <f t="shared" si="437"/>
        <v>0</v>
      </c>
    </row>
    <row r="464" spans="2:21" ht="31.5" x14ac:dyDescent="0.25">
      <c r="B464" s="21" t="s">
        <v>592</v>
      </c>
      <c r="C464" s="45">
        <v>40</v>
      </c>
      <c r="D464" s="46">
        <v>4</v>
      </c>
      <c r="E464" s="46">
        <v>10</v>
      </c>
      <c r="F464" s="47">
        <v>14</v>
      </c>
      <c r="G464" s="48">
        <v>1</v>
      </c>
      <c r="H464" s="49">
        <v>1</v>
      </c>
      <c r="I464" s="50">
        <v>0</v>
      </c>
      <c r="J464" s="51" t="s">
        <v>123</v>
      </c>
      <c r="K464" s="45"/>
      <c r="L464" s="5">
        <f t="shared" ref="L464:U467" si="438">L465</f>
        <v>33400</v>
      </c>
      <c r="M464" s="5">
        <f t="shared" si="438"/>
        <v>0</v>
      </c>
      <c r="N464" s="5">
        <f t="shared" si="438"/>
        <v>0</v>
      </c>
      <c r="O464" s="5">
        <f t="shared" si="438"/>
        <v>0</v>
      </c>
      <c r="P464" s="5">
        <f t="shared" si="438"/>
        <v>0</v>
      </c>
      <c r="Q464" s="5">
        <f t="shared" si="438"/>
        <v>0</v>
      </c>
      <c r="R464" s="5">
        <f t="shared" si="438"/>
        <v>0</v>
      </c>
      <c r="S464" s="5">
        <f t="shared" si="438"/>
        <v>0</v>
      </c>
      <c r="T464" s="5">
        <f t="shared" si="438"/>
        <v>33400</v>
      </c>
      <c r="U464" s="5">
        <f t="shared" si="438"/>
        <v>0</v>
      </c>
    </row>
    <row r="465" spans="2:21" x14ac:dyDescent="0.25">
      <c r="B465" s="21" t="s">
        <v>593</v>
      </c>
      <c r="C465" s="45">
        <v>40</v>
      </c>
      <c r="D465" s="46">
        <v>4</v>
      </c>
      <c r="E465" s="46">
        <v>10</v>
      </c>
      <c r="F465" s="47">
        <v>14</v>
      </c>
      <c r="G465" s="48">
        <v>1</v>
      </c>
      <c r="H465" s="49">
        <v>1</v>
      </c>
      <c r="I465" s="50">
        <v>20070</v>
      </c>
      <c r="J465" s="51" t="s">
        <v>124</v>
      </c>
      <c r="K465" s="45"/>
      <c r="L465" s="5">
        <f t="shared" si="438"/>
        <v>33400</v>
      </c>
      <c r="M465" s="5">
        <f t="shared" si="438"/>
        <v>0</v>
      </c>
      <c r="N465" s="5">
        <f t="shared" si="438"/>
        <v>0</v>
      </c>
      <c r="O465" s="5">
        <f t="shared" si="438"/>
        <v>0</v>
      </c>
      <c r="P465" s="5">
        <f t="shared" si="438"/>
        <v>0</v>
      </c>
      <c r="Q465" s="5">
        <f t="shared" si="438"/>
        <v>0</v>
      </c>
      <c r="R465" s="5">
        <f t="shared" si="438"/>
        <v>0</v>
      </c>
      <c r="S465" s="5">
        <f t="shared" si="438"/>
        <v>0</v>
      </c>
      <c r="T465" s="5">
        <f t="shared" si="438"/>
        <v>33400</v>
      </c>
      <c r="U465" s="5">
        <f t="shared" si="438"/>
        <v>0</v>
      </c>
    </row>
    <row r="466" spans="2:21" x14ac:dyDescent="0.25">
      <c r="B466" s="23" t="s">
        <v>581</v>
      </c>
      <c r="C466" s="45">
        <v>40</v>
      </c>
      <c r="D466" s="46">
        <v>4</v>
      </c>
      <c r="E466" s="46">
        <v>10</v>
      </c>
      <c r="F466" s="47">
        <v>14</v>
      </c>
      <c r="G466" s="48">
        <v>1</v>
      </c>
      <c r="H466" s="49">
        <v>1</v>
      </c>
      <c r="I466" s="50">
        <v>20070</v>
      </c>
      <c r="J466" s="51" t="s">
        <v>124</v>
      </c>
      <c r="K466" s="45">
        <v>200</v>
      </c>
      <c r="L466" s="5">
        <f t="shared" si="438"/>
        <v>33400</v>
      </c>
      <c r="M466" s="5">
        <f t="shared" si="438"/>
        <v>0</v>
      </c>
      <c r="N466" s="5">
        <f t="shared" si="438"/>
        <v>0</v>
      </c>
      <c r="O466" s="5">
        <f t="shared" si="438"/>
        <v>0</v>
      </c>
      <c r="P466" s="5">
        <f t="shared" si="438"/>
        <v>0</v>
      </c>
      <c r="Q466" s="5">
        <f t="shared" si="438"/>
        <v>0</v>
      </c>
      <c r="R466" s="5">
        <f t="shared" si="438"/>
        <v>0</v>
      </c>
      <c r="S466" s="5">
        <f t="shared" si="438"/>
        <v>0</v>
      </c>
      <c r="T466" s="5">
        <f t="shared" si="438"/>
        <v>33400</v>
      </c>
      <c r="U466" s="5">
        <f t="shared" si="438"/>
        <v>0</v>
      </c>
    </row>
    <row r="467" spans="2:21" x14ac:dyDescent="0.25">
      <c r="B467" s="23" t="s">
        <v>521</v>
      </c>
      <c r="C467" s="45">
        <v>40</v>
      </c>
      <c r="D467" s="46">
        <v>4</v>
      </c>
      <c r="E467" s="46">
        <v>10</v>
      </c>
      <c r="F467" s="47">
        <v>14</v>
      </c>
      <c r="G467" s="48">
        <v>1</v>
      </c>
      <c r="H467" s="49">
        <v>1</v>
      </c>
      <c r="I467" s="50">
        <v>20070</v>
      </c>
      <c r="J467" s="51" t="s">
        <v>124</v>
      </c>
      <c r="K467" s="45">
        <v>240</v>
      </c>
      <c r="L467" s="5">
        <f t="shared" si="438"/>
        <v>33400</v>
      </c>
      <c r="M467" s="5">
        <f t="shared" si="438"/>
        <v>0</v>
      </c>
      <c r="N467" s="5">
        <f t="shared" si="438"/>
        <v>0</v>
      </c>
      <c r="O467" s="5">
        <f t="shared" si="438"/>
        <v>0</v>
      </c>
      <c r="P467" s="5">
        <f t="shared" si="438"/>
        <v>0</v>
      </c>
      <c r="Q467" s="5">
        <f t="shared" si="438"/>
        <v>0</v>
      </c>
      <c r="R467" s="5">
        <f t="shared" si="438"/>
        <v>0</v>
      </c>
      <c r="S467" s="5">
        <f t="shared" si="438"/>
        <v>0</v>
      </c>
      <c r="T467" s="5">
        <f t="shared" si="438"/>
        <v>33400</v>
      </c>
      <c r="U467" s="5">
        <f t="shared" si="438"/>
        <v>0</v>
      </c>
    </row>
    <row r="468" spans="2:21" x14ac:dyDescent="0.25">
      <c r="B468" s="21" t="s">
        <v>582</v>
      </c>
      <c r="C468" s="45">
        <v>40</v>
      </c>
      <c r="D468" s="46">
        <v>4</v>
      </c>
      <c r="E468" s="46">
        <v>10</v>
      </c>
      <c r="F468" s="47">
        <v>14</v>
      </c>
      <c r="G468" s="48">
        <v>1</v>
      </c>
      <c r="H468" s="49">
        <v>1</v>
      </c>
      <c r="I468" s="50">
        <v>20070</v>
      </c>
      <c r="J468" s="51" t="s">
        <v>124</v>
      </c>
      <c r="K468" s="45">
        <v>242</v>
      </c>
      <c r="L468" s="5">
        <v>33400</v>
      </c>
      <c r="M468" s="5"/>
      <c r="N468" s="5"/>
      <c r="O468" s="5"/>
      <c r="P468" s="5"/>
      <c r="Q468" s="5"/>
      <c r="R468" s="5">
        <f>SUM(N468:Q468)</f>
        <v>0</v>
      </c>
      <c r="S468" s="5"/>
      <c r="T468" s="5">
        <f>L468+R468</f>
        <v>33400</v>
      </c>
      <c r="U468" s="5"/>
    </row>
    <row r="469" spans="2:21" ht="31.5" x14ac:dyDescent="0.25">
      <c r="B469" s="23" t="s">
        <v>674</v>
      </c>
      <c r="C469" s="45">
        <v>40</v>
      </c>
      <c r="D469" s="46">
        <v>4</v>
      </c>
      <c r="E469" s="46">
        <v>10</v>
      </c>
      <c r="F469" s="24">
        <v>14</v>
      </c>
      <c r="G469" s="25">
        <v>2</v>
      </c>
      <c r="H469" s="26">
        <v>0</v>
      </c>
      <c r="I469" s="27">
        <v>0</v>
      </c>
      <c r="J469" s="51" t="s">
        <v>233</v>
      </c>
      <c r="K469" s="45"/>
      <c r="L469" s="5">
        <f t="shared" ref="L469:M469" si="439">L470+L475</f>
        <v>3425500</v>
      </c>
      <c r="M469" s="5">
        <f t="shared" si="439"/>
        <v>0</v>
      </c>
      <c r="N469" s="5">
        <f t="shared" ref="N469:T469" si="440">N470+N475</f>
        <v>0</v>
      </c>
      <c r="O469" s="5">
        <f t="shared" ref="O469" si="441">O470+O475</f>
        <v>0</v>
      </c>
      <c r="P469" s="5">
        <f t="shared" si="440"/>
        <v>0</v>
      </c>
      <c r="Q469" s="5">
        <f t="shared" si="440"/>
        <v>250000</v>
      </c>
      <c r="R469" s="5">
        <f t="shared" si="440"/>
        <v>250000</v>
      </c>
      <c r="S469" s="5">
        <f t="shared" si="440"/>
        <v>0</v>
      </c>
      <c r="T469" s="5">
        <f t="shared" si="440"/>
        <v>3675500</v>
      </c>
      <c r="U469" s="5">
        <f t="shared" ref="U469" si="442">U470+U475</f>
        <v>0</v>
      </c>
    </row>
    <row r="470" spans="2:21" ht="31.5" x14ac:dyDescent="0.25">
      <c r="B470" s="23" t="s">
        <v>675</v>
      </c>
      <c r="C470" s="45">
        <v>40</v>
      </c>
      <c r="D470" s="46">
        <v>4</v>
      </c>
      <c r="E470" s="46">
        <v>10</v>
      </c>
      <c r="F470" s="24">
        <v>14</v>
      </c>
      <c r="G470" s="25">
        <v>2</v>
      </c>
      <c r="H470" s="26">
        <v>1</v>
      </c>
      <c r="I470" s="27">
        <v>0</v>
      </c>
      <c r="J470" s="51" t="s">
        <v>234</v>
      </c>
      <c r="K470" s="45"/>
      <c r="L470" s="5">
        <f t="shared" ref="L470:U471" si="443">L471</f>
        <v>3057600</v>
      </c>
      <c r="M470" s="5">
        <f t="shared" si="443"/>
        <v>0</v>
      </c>
      <c r="N470" s="5">
        <f t="shared" si="443"/>
        <v>0</v>
      </c>
      <c r="O470" s="5">
        <f t="shared" si="443"/>
        <v>0</v>
      </c>
      <c r="P470" s="5">
        <f t="shared" si="443"/>
        <v>0</v>
      </c>
      <c r="Q470" s="5">
        <f t="shared" si="443"/>
        <v>411000</v>
      </c>
      <c r="R470" s="5">
        <f t="shared" si="443"/>
        <v>411000</v>
      </c>
      <c r="S470" s="5">
        <f t="shared" si="443"/>
        <v>0</v>
      </c>
      <c r="T470" s="5">
        <f t="shared" si="443"/>
        <v>3468600</v>
      </c>
      <c r="U470" s="5">
        <f t="shared" si="443"/>
        <v>0</v>
      </c>
    </row>
    <row r="471" spans="2:21" x14ac:dyDescent="0.25">
      <c r="B471" s="23" t="s">
        <v>593</v>
      </c>
      <c r="C471" s="45">
        <v>40</v>
      </c>
      <c r="D471" s="46">
        <v>4</v>
      </c>
      <c r="E471" s="46">
        <v>10</v>
      </c>
      <c r="F471" s="24">
        <v>14</v>
      </c>
      <c r="G471" s="25">
        <v>2</v>
      </c>
      <c r="H471" s="26">
        <v>1</v>
      </c>
      <c r="I471" s="50">
        <v>20070</v>
      </c>
      <c r="J471" s="51" t="s">
        <v>235</v>
      </c>
      <c r="K471" s="45"/>
      <c r="L471" s="5">
        <f t="shared" si="443"/>
        <v>3057600</v>
      </c>
      <c r="M471" s="5">
        <f t="shared" si="443"/>
        <v>0</v>
      </c>
      <c r="N471" s="5">
        <f t="shared" si="443"/>
        <v>0</v>
      </c>
      <c r="O471" s="5">
        <f t="shared" si="443"/>
        <v>0</v>
      </c>
      <c r="P471" s="5">
        <f t="shared" si="443"/>
        <v>0</v>
      </c>
      <c r="Q471" s="5">
        <f t="shared" si="443"/>
        <v>411000</v>
      </c>
      <c r="R471" s="5">
        <f t="shared" si="443"/>
        <v>411000</v>
      </c>
      <c r="S471" s="5">
        <f t="shared" si="443"/>
        <v>0</v>
      </c>
      <c r="T471" s="5">
        <f t="shared" si="443"/>
        <v>3468600</v>
      </c>
      <c r="U471" s="5">
        <f t="shared" si="443"/>
        <v>0</v>
      </c>
    </row>
    <row r="472" spans="2:21" x14ac:dyDescent="0.25">
      <c r="B472" s="23" t="s">
        <v>581</v>
      </c>
      <c r="C472" s="45">
        <v>40</v>
      </c>
      <c r="D472" s="46">
        <v>4</v>
      </c>
      <c r="E472" s="46">
        <v>10</v>
      </c>
      <c r="F472" s="24">
        <v>14</v>
      </c>
      <c r="G472" s="25">
        <v>2</v>
      </c>
      <c r="H472" s="26">
        <v>1</v>
      </c>
      <c r="I472" s="50">
        <v>20070</v>
      </c>
      <c r="J472" s="51" t="s">
        <v>235</v>
      </c>
      <c r="K472" s="45">
        <v>200</v>
      </c>
      <c r="L472" s="5">
        <f t="shared" ref="L472:U473" si="444">L473</f>
        <v>3057600</v>
      </c>
      <c r="M472" s="5">
        <f t="shared" si="444"/>
        <v>0</v>
      </c>
      <c r="N472" s="5">
        <f t="shared" si="444"/>
        <v>0</v>
      </c>
      <c r="O472" s="5">
        <f t="shared" si="444"/>
        <v>0</v>
      </c>
      <c r="P472" s="5">
        <f t="shared" si="444"/>
        <v>0</v>
      </c>
      <c r="Q472" s="5">
        <f t="shared" si="444"/>
        <v>411000</v>
      </c>
      <c r="R472" s="5">
        <f t="shared" si="444"/>
        <v>411000</v>
      </c>
      <c r="S472" s="5">
        <f t="shared" si="444"/>
        <v>0</v>
      </c>
      <c r="T472" s="5">
        <f t="shared" si="444"/>
        <v>3468600</v>
      </c>
      <c r="U472" s="5">
        <f t="shared" si="444"/>
        <v>0</v>
      </c>
    </row>
    <row r="473" spans="2:21" x14ac:dyDescent="0.25">
      <c r="B473" s="23" t="s">
        <v>521</v>
      </c>
      <c r="C473" s="45">
        <v>40</v>
      </c>
      <c r="D473" s="46">
        <v>4</v>
      </c>
      <c r="E473" s="46">
        <v>10</v>
      </c>
      <c r="F473" s="24">
        <v>14</v>
      </c>
      <c r="G473" s="25">
        <v>2</v>
      </c>
      <c r="H473" s="26">
        <v>1</v>
      </c>
      <c r="I473" s="50">
        <v>20070</v>
      </c>
      <c r="J473" s="51" t="s">
        <v>235</v>
      </c>
      <c r="K473" s="45">
        <v>240</v>
      </c>
      <c r="L473" s="5">
        <f t="shared" si="444"/>
        <v>3057600</v>
      </c>
      <c r="M473" s="5">
        <f t="shared" si="444"/>
        <v>0</v>
      </c>
      <c r="N473" s="5">
        <f t="shared" si="444"/>
        <v>0</v>
      </c>
      <c r="O473" s="5">
        <f t="shared" si="444"/>
        <v>0</v>
      </c>
      <c r="P473" s="5">
        <f t="shared" si="444"/>
        <v>0</v>
      </c>
      <c r="Q473" s="5">
        <f t="shared" si="444"/>
        <v>411000</v>
      </c>
      <c r="R473" s="5">
        <f t="shared" si="444"/>
        <v>411000</v>
      </c>
      <c r="S473" s="5">
        <f t="shared" si="444"/>
        <v>0</v>
      </c>
      <c r="T473" s="5">
        <f t="shared" si="444"/>
        <v>3468600</v>
      </c>
      <c r="U473" s="5">
        <f t="shared" si="444"/>
        <v>0</v>
      </c>
    </row>
    <row r="474" spans="2:21" x14ac:dyDescent="0.25">
      <c r="B474" s="21" t="s">
        <v>582</v>
      </c>
      <c r="C474" s="45">
        <v>40</v>
      </c>
      <c r="D474" s="46">
        <v>4</v>
      </c>
      <c r="E474" s="46">
        <v>10</v>
      </c>
      <c r="F474" s="24">
        <v>14</v>
      </c>
      <c r="G474" s="25">
        <v>2</v>
      </c>
      <c r="H474" s="26">
        <v>1</v>
      </c>
      <c r="I474" s="50">
        <v>20070</v>
      </c>
      <c r="J474" s="51" t="s">
        <v>235</v>
      </c>
      <c r="K474" s="45">
        <v>242</v>
      </c>
      <c r="L474" s="5">
        <v>3057600</v>
      </c>
      <c r="M474" s="5"/>
      <c r="N474" s="5"/>
      <c r="O474" s="5"/>
      <c r="P474" s="5"/>
      <c r="Q474" s="5">
        <v>411000</v>
      </c>
      <c r="R474" s="5">
        <f>SUM(N474:Q474)</f>
        <v>411000</v>
      </c>
      <c r="S474" s="5"/>
      <c r="T474" s="5">
        <f>L474+R474</f>
        <v>3468600</v>
      </c>
      <c r="U474" s="5"/>
    </row>
    <row r="475" spans="2:21" ht="31.5" x14ac:dyDescent="0.25">
      <c r="B475" s="23" t="s">
        <v>676</v>
      </c>
      <c r="C475" s="45">
        <v>40</v>
      </c>
      <c r="D475" s="46">
        <v>4</v>
      </c>
      <c r="E475" s="46">
        <v>10</v>
      </c>
      <c r="F475" s="24">
        <v>14</v>
      </c>
      <c r="G475" s="25">
        <v>2</v>
      </c>
      <c r="H475" s="26">
        <v>2</v>
      </c>
      <c r="I475" s="27">
        <v>0</v>
      </c>
      <c r="J475" s="51" t="s">
        <v>236</v>
      </c>
      <c r="K475" s="45"/>
      <c r="L475" s="5">
        <f t="shared" ref="L475:U475" si="445">L476</f>
        <v>367900</v>
      </c>
      <c r="M475" s="5">
        <f t="shared" si="445"/>
        <v>0</v>
      </c>
      <c r="N475" s="5">
        <f t="shared" si="445"/>
        <v>0</v>
      </c>
      <c r="O475" s="5">
        <f t="shared" si="445"/>
        <v>0</v>
      </c>
      <c r="P475" s="5">
        <f t="shared" si="445"/>
        <v>0</v>
      </c>
      <c r="Q475" s="5">
        <f t="shared" si="445"/>
        <v>-161000</v>
      </c>
      <c r="R475" s="5">
        <f t="shared" si="445"/>
        <v>-161000</v>
      </c>
      <c r="S475" s="5">
        <f t="shared" si="445"/>
        <v>0</v>
      </c>
      <c r="T475" s="5">
        <f t="shared" si="445"/>
        <v>206900</v>
      </c>
      <c r="U475" s="5">
        <f t="shared" si="445"/>
        <v>0</v>
      </c>
    </row>
    <row r="476" spans="2:21" x14ac:dyDescent="0.25">
      <c r="B476" s="23" t="s">
        <v>593</v>
      </c>
      <c r="C476" s="45">
        <v>40</v>
      </c>
      <c r="D476" s="46">
        <v>4</v>
      </c>
      <c r="E476" s="46">
        <v>10</v>
      </c>
      <c r="F476" s="24">
        <v>14</v>
      </c>
      <c r="G476" s="25">
        <v>2</v>
      </c>
      <c r="H476" s="26">
        <v>2</v>
      </c>
      <c r="I476" s="50">
        <v>20070</v>
      </c>
      <c r="J476" s="51" t="s">
        <v>237</v>
      </c>
      <c r="K476" s="45"/>
      <c r="L476" s="5">
        <f t="shared" ref="L476:U478" si="446">L477</f>
        <v>367900</v>
      </c>
      <c r="M476" s="5">
        <f t="shared" si="446"/>
        <v>0</v>
      </c>
      <c r="N476" s="5">
        <f t="shared" si="446"/>
        <v>0</v>
      </c>
      <c r="O476" s="5">
        <f t="shared" si="446"/>
        <v>0</v>
      </c>
      <c r="P476" s="5">
        <f t="shared" si="446"/>
        <v>0</v>
      </c>
      <c r="Q476" s="5">
        <f t="shared" si="446"/>
        <v>-161000</v>
      </c>
      <c r="R476" s="5">
        <f t="shared" si="446"/>
        <v>-161000</v>
      </c>
      <c r="S476" s="5">
        <f t="shared" si="446"/>
        <v>0</v>
      </c>
      <c r="T476" s="5">
        <f t="shared" si="446"/>
        <v>206900</v>
      </c>
      <c r="U476" s="5">
        <f t="shared" si="446"/>
        <v>0</v>
      </c>
    </row>
    <row r="477" spans="2:21" x14ac:dyDescent="0.25">
      <c r="B477" s="23" t="s">
        <v>581</v>
      </c>
      <c r="C477" s="45">
        <v>40</v>
      </c>
      <c r="D477" s="46">
        <v>4</v>
      </c>
      <c r="E477" s="46">
        <v>10</v>
      </c>
      <c r="F477" s="24">
        <v>14</v>
      </c>
      <c r="G477" s="25">
        <v>2</v>
      </c>
      <c r="H477" s="26">
        <v>2</v>
      </c>
      <c r="I477" s="50">
        <v>20070</v>
      </c>
      <c r="J477" s="51" t="s">
        <v>237</v>
      </c>
      <c r="K477" s="45">
        <v>200</v>
      </c>
      <c r="L477" s="5">
        <f t="shared" si="446"/>
        <v>367900</v>
      </c>
      <c r="M477" s="5">
        <f t="shared" si="446"/>
        <v>0</v>
      </c>
      <c r="N477" s="5">
        <f t="shared" si="446"/>
        <v>0</v>
      </c>
      <c r="O477" s="5">
        <f t="shared" si="446"/>
        <v>0</v>
      </c>
      <c r="P477" s="5">
        <f t="shared" si="446"/>
        <v>0</v>
      </c>
      <c r="Q477" s="5">
        <f t="shared" si="446"/>
        <v>-161000</v>
      </c>
      <c r="R477" s="5">
        <f t="shared" si="446"/>
        <v>-161000</v>
      </c>
      <c r="S477" s="5">
        <f t="shared" si="446"/>
        <v>0</v>
      </c>
      <c r="T477" s="5">
        <f t="shared" si="446"/>
        <v>206900</v>
      </c>
      <c r="U477" s="5">
        <f t="shared" si="446"/>
        <v>0</v>
      </c>
    </row>
    <row r="478" spans="2:21" x14ac:dyDescent="0.25">
      <c r="B478" s="23" t="s">
        <v>521</v>
      </c>
      <c r="C478" s="45">
        <v>40</v>
      </c>
      <c r="D478" s="46">
        <v>4</v>
      </c>
      <c r="E478" s="46">
        <v>10</v>
      </c>
      <c r="F478" s="24">
        <v>14</v>
      </c>
      <c r="G478" s="25">
        <v>2</v>
      </c>
      <c r="H478" s="26">
        <v>2</v>
      </c>
      <c r="I478" s="50">
        <v>20070</v>
      </c>
      <c r="J478" s="51" t="s">
        <v>237</v>
      </c>
      <c r="K478" s="45">
        <v>240</v>
      </c>
      <c r="L478" s="5">
        <f t="shared" si="446"/>
        <v>367900</v>
      </c>
      <c r="M478" s="5">
        <f t="shared" si="446"/>
        <v>0</v>
      </c>
      <c r="N478" s="5">
        <f t="shared" si="446"/>
        <v>0</v>
      </c>
      <c r="O478" s="5">
        <f t="shared" si="446"/>
        <v>0</v>
      </c>
      <c r="P478" s="5">
        <f t="shared" si="446"/>
        <v>0</v>
      </c>
      <c r="Q478" s="5">
        <f t="shared" si="446"/>
        <v>-161000</v>
      </c>
      <c r="R478" s="5">
        <f t="shared" si="446"/>
        <v>-161000</v>
      </c>
      <c r="S478" s="5">
        <f t="shared" si="446"/>
        <v>0</v>
      </c>
      <c r="T478" s="5">
        <f t="shared" si="446"/>
        <v>206900</v>
      </c>
      <c r="U478" s="5">
        <f t="shared" si="446"/>
        <v>0</v>
      </c>
    </row>
    <row r="479" spans="2:21" x14ac:dyDescent="0.25">
      <c r="B479" s="21" t="s">
        <v>582</v>
      </c>
      <c r="C479" s="45">
        <v>40</v>
      </c>
      <c r="D479" s="46">
        <v>4</v>
      </c>
      <c r="E479" s="46">
        <v>10</v>
      </c>
      <c r="F479" s="24">
        <v>14</v>
      </c>
      <c r="G479" s="25">
        <v>2</v>
      </c>
      <c r="H479" s="26">
        <v>2</v>
      </c>
      <c r="I479" s="50">
        <v>20070</v>
      </c>
      <c r="J479" s="51" t="s">
        <v>237</v>
      </c>
      <c r="K479" s="45">
        <v>242</v>
      </c>
      <c r="L479" s="5">
        <v>367900</v>
      </c>
      <c r="M479" s="5"/>
      <c r="N479" s="5"/>
      <c r="O479" s="5"/>
      <c r="P479" s="5"/>
      <c r="Q479" s="5">
        <v>-161000</v>
      </c>
      <c r="R479" s="5">
        <f>SUM(N479:Q479)</f>
        <v>-161000</v>
      </c>
      <c r="S479" s="5"/>
      <c r="T479" s="5">
        <f>L479+R479</f>
        <v>206900</v>
      </c>
      <c r="U479" s="5"/>
    </row>
    <row r="480" spans="2:21" x14ac:dyDescent="0.25">
      <c r="B480" s="23" t="s">
        <v>594</v>
      </c>
      <c r="C480" s="45">
        <v>40</v>
      </c>
      <c r="D480" s="46">
        <v>4</v>
      </c>
      <c r="E480" s="46">
        <v>10</v>
      </c>
      <c r="F480" s="24">
        <v>14</v>
      </c>
      <c r="G480" s="25">
        <v>3</v>
      </c>
      <c r="H480" s="26">
        <v>0</v>
      </c>
      <c r="I480" s="27">
        <v>0</v>
      </c>
      <c r="J480" s="51" t="s">
        <v>125</v>
      </c>
      <c r="K480" s="45"/>
      <c r="L480" s="5">
        <f t="shared" ref="L480:M480" si="447">L481+L486</f>
        <v>889600</v>
      </c>
      <c r="M480" s="5">
        <f t="shared" si="447"/>
        <v>0</v>
      </c>
      <c r="N480" s="5">
        <f t="shared" ref="N480:T480" si="448">N481+N486</f>
        <v>0</v>
      </c>
      <c r="O480" s="5">
        <f t="shared" ref="O480" si="449">O481+O486</f>
        <v>0</v>
      </c>
      <c r="P480" s="5">
        <f t="shared" si="448"/>
        <v>0</v>
      </c>
      <c r="Q480" s="5">
        <f t="shared" si="448"/>
        <v>100000</v>
      </c>
      <c r="R480" s="5">
        <f t="shared" si="448"/>
        <v>100000</v>
      </c>
      <c r="S480" s="5">
        <f t="shared" si="448"/>
        <v>0</v>
      </c>
      <c r="T480" s="5">
        <f t="shared" si="448"/>
        <v>989600</v>
      </c>
      <c r="U480" s="5">
        <f t="shared" ref="U480" si="450">U481+U486</f>
        <v>0</v>
      </c>
    </row>
    <row r="481" spans="2:21" ht="31.5" x14ac:dyDescent="0.25">
      <c r="B481" s="23" t="s">
        <v>677</v>
      </c>
      <c r="C481" s="45">
        <v>40</v>
      </c>
      <c r="D481" s="46">
        <v>4</v>
      </c>
      <c r="E481" s="46">
        <v>10</v>
      </c>
      <c r="F481" s="24">
        <v>14</v>
      </c>
      <c r="G481" s="25">
        <v>3</v>
      </c>
      <c r="H481" s="26">
        <v>1</v>
      </c>
      <c r="I481" s="27">
        <v>0</v>
      </c>
      <c r="J481" s="51" t="s">
        <v>238</v>
      </c>
      <c r="K481" s="45"/>
      <c r="L481" s="5">
        <f t="shared" ref="L481:U481" si="451">L482</f>
        <v>696600</v>
      </c>
      <c r="M481" s="5">
        <f t="shared" si="451"/>
        <v>0</v>
      </c>
      <c r="N481" s="5">
        <f t="shared" si="451"/>
        <v>0</v>
      </c>
      <c r="O481" s="5">
        <f t="shared" si="451"/>
        <v>0</v>
      </c>
      <c r="P481" s="5">
        <f t="shared" si="451"/>
        <v>0</v>
      </c>
      <c r="Q481" s="5">
        <f t="shared" si="451"/>
        <v>100000</v>
      </c>
      <c r="R481" s="5">
        <f t="shared" si="451"/>
        <v>100000</v>
      </c>
      <c r="S481" s="5">
        <f t="shared" si="451"/>
        <v>0</v>
      </c>
      <c r="T481" s="5">
        <f t="shared" si="451"/>
        <v>796600</v>
      </c>
      <c r="U481" s="5">
        <f t="shared" si="451"/>
        <v>0</v>
      </c>
    </row>
    <row r="482" spans="2:21" x14ac:dyDescent="0.25">
      <c r="B482" s="23" t="s">
        <v>593</v>
      </c>
      <c r="C482" s="45">
        <v>40</v>
      </c>
      <c r="D482" s="46">
        <v>4</v>
      </c>
      <c r="E482" s="46">
        <v>10</v>
      </c>
      <c r="F482" s="24">
        <v>14</v>
      </c>
      <c r="G482" s="25">
        <v>3</v>
      </c>
      <c r="H482" s="26">
        <v>1</v>
      </c>
      <c r="I482" s="50">
        <v>20070</v>
      </c>
      <c r="J482" s="51" t="s">
        <v>239</v>
      </c>
      <c r="K482" s="45"/>
      <c r="L482" s="5">
        <f t="shared" ref="L482:U484" si="452">L483</f>
        <v>696600</v>
      </c>
      <c r="M482" s="5">
        <f t="shared" si="452"/>
        <v>0</v>
      </c>
      <c r="N482" s="5">
        <f t="shared" si="452"/>
        <v>0</v>
      </c>
      <c r="O482" s="5">
        <f t="shared" si="452"/>
        <v>0</v>
      </c>
      <c r="P482" s="5">
        <f t="shared" si="452"/>
        <v>0</v>
      </c>
      <c r="Q482" s="5">
        <f t="shared" si="452"/>
        <v>100000</v>
      </c>
      <c r="R482" s="5">
        <f t="shared" si="452"/>
        <v>100000</v>
      </c>
      <c r="S482" s="5">
        <f t="shared" si="452"/>
        <v>0</v>
      </c>
      <c r="T482" s="5">
        <f t="shared" si="452"/>
        <v>796600</v>
      </c>
      <c r="U482" s="5">
        <f t="shared" si="452"/>
        <v>0</v>
      </c>
    </row>
    <row r="483" spans="2:21" x14ac:dyDescent="0.25">
      <c r="B483" s="23" t="s">
        <v>581</v>
      </c>
      <c r="C483" s="45">
        <v>40</v>
      </c>
      <c r="D483" s="46">
        <v>4</v>
      </c>
      <c r="E483" s="46">
        <v>10</v>
      </c>
      <c r="F483" s="24">
        <v>14</v>
      </c>
      <c r="G483" s="25">
        <v>3</v>
      </c>
      <c r="H483" s="26">
        <v>1</v>
      </c>
      <c r="I483" s="50">
        <v>20070</v>
      </c>
      <c r="J483" s="51" t="s">
        <v>239</v>
      </c>
      <c r="K483" s="45">
        <v>200</v>
      </c>
      <c r="L483" s="5">
        <f t="shared" si="452"/>
        <v>696600</v>
      </c>
      <c r="M483" s="5">
        <f t="shared" si="452"/>
        <v>0</v>
      </c>
      <c r="N483" s="5">
        <f t="shared" si="452"/>
        <v>0</v>
      </c>
      <c r="O483" s="5">
        <f t="shared" si="452"/>
        <v>0</v>
      </c>
      <c r="P483" s="5">
        <f t="shared" si="452"/>
        <v>0</v>
      </c>
      <c r="Q483" s="5">
        <f t="shared" si="452"/>
        <v>100000</v>
      </c>
      <c r="R483" s="5">
        <f t="shared" si="452"/>
        <v>100000</v>
      </c>
      <c r="S483" s="5">
        <f t="shared" si="452"/>
        <v>0</v>
      </c>
      <c r="T483" s="5">
        <f t="shared" si="452"/>
        <v>796600</v>
      </c>
      <c r="U483" s="5">
        <f t="shared" si="452"/>
        <v>0</v>
      </c>
    </row>
    <row r="484" spans="2:21" x14ac:dyDescent="0.25">
      <c r="B484" s="23" t="s">
        <v>521</v>
      </c>
      <c r="C484" s="45">
        <v>40</v>
      </c>
      <c r="D484" s="46">
        <v>4</v>
      </c>
      <c r="E484" s="46">
        <v>10</v>
      </c>
      <c r="F484" s="24">
        <v>14</v>
      </c>
      <c r="G484" s="25">
        <v>3</v>
      </c>
      <c r="H484" s="26">
        <v>1</v>
      </c>
      <c r="I484" s="50">
        <v>20070</v>
      </c>
      <c r="J484" s="51" t="s">
        <v>239</v>
      </c>
      <c r="K484" s="45">
        <v>240</v>
      </c>
      <c r="L484" s="5">
        <f t="shared" si="452"/>
        <v>696600</v>
      </c>
      <c r="M484" s="5">
        <f t="shared" si="452"/>
        <v>0</v>
      </c>
      <c r="N484" s="5">
        <f t="shared" si="452"/>
        <v>0</v>
      </c>
      <c r="O484" s="5">
        <f t="shared" si="452"/>
        <v>0</v>
      </c>
      <c r="P484" s="5">
        <f t="shared" si="452"/>
        <v>0</v>
      </c>
      <c r="Q484" s="5">
        <f t="shared" si="452"/>
        <v>100000</v>
      </c>
      <c r="R484" s="5">
        <f t="shared" si="452"/>
        <v>100000</v>
      </c>
      <c r="S484" s="5">
        <f t="shared" si="452"/>
        <v>0</v>
      </c>
      <c r="T484" s="5">
        <f t="shared" si="452"/>
        <v>796600</v>
      </c>
      <c r="U484" s="5">
        <f t="shared" si="452"/>
        <v>0</v>
      </c>
    </row>
    <row r="485" spans="2:21" x14ac:dyDescent="0.25">
      <c r="B485" s="21" t="s">
        <v>582</v>
      </c>
      <c r="C485" s="45">
        <v>40</v>
      </c>
      <c r="D485" s="46">
        <v>4</v>
      </c>
      <c r="E485" s="46">
        <v>10</v>
      </c>
      <c r="F485" s="24">
        <v>14</v>
      </c>
      <c r="G485" s="25">
        <v>3</v>
      </c>
      <c r="H485" s="26">
        <v>1</v>
      </c>
      <c r="I485" s="50">
        <v>20070</v>
      </c>
      <c r="J485" s="51" t="s">
        <v>239</v>
      </c>
      <c r="K485" s="45">
        <v>242</v>
      </c>
      <c r="L485" s="5">
        <v>696600</v>
      </c>
      <c r="M485" s="5"/>
      <c r="N485" s="5"/>
      <c r="O485" s="5"/>
      <c r="P485" s="5"/>
      <c r="Q485" s="5">
        <v>100000</v>
      </c>
      <c r="R485" s="5">
        <f>SUM(N485:Q485)</f>
        <v>100000</v>
      </c>
      <c r="S485" s="5"/>
      <c r="T485" s="5">
        <f>L485+R485</f>
        <v>796600</v>
      </c>
      <c r="U485" s="5"/>
    </row>
    <row r="486" spans="2:21" ht="31.5" x14ac:dyDescent="0.25">
      <c r="B486" s="23" t="s">
        <v>595</v>
      </c>
      <c r="C486" s="45">
        <v>40</v>
      </c>
      <c r="D486" s="46">
        <v>4</v>
      </c>
      <c r="E486" s="46">
        <v>10</v>
      </c>
      <c r="F486" s="24">
        <v>14</v>
      </c>
      <c r="G486" s="25">
        <v>3</v>
      </c>
      <c r="H486" s="26">
        <v>2</v>
      </c>
      <c r="I486" s="27">
        <v>0</v>
      </c>
      <c r="J486" s="51" t="s">
        <v>126</v>
      </c>
      <c r="K486" s="45"/>
      <c r="L486" s="5">
        <f t="shared" ref="L486:U486" si="453">L487</f>
        <v>193000</v>
      </c>
      <c r="M486" s="5">
        <f t="shared" si="453"/>
        <v>0</v>
      </c>
      <c r="N486" s="5">
        <f t="shared" si="453"/>
        <v>0</v>
      </c>
      <c r="O486" s="5">
        <f t="shared" si="453"/>
        <v>0</v>
      </c>
      <c r="P486" s="5">
        <f t="shared" si="453"/>
        <v>0</v>
      </c>
      <c r="Q486" s="5">
        <f t="shared" si="453"/>
        <v>0</v>
      </c>
      <c r="R486" s="5">
        <f t="shared" si="453"/>
        <v>0</v>
      </c>
      <c r="S486" s="5">
        <f t="shared" si="453"/>
        <v>0</v>
      </c>
      <c r="T486" s="5">
        <f t="shared" si="453"/>
        <v>193000</v>
      </c>
      <c r="U486" s="5">
        <f t="shared" si="453"/>
        <v>0</v>
      </c>
    </row>
    <row r="487" spans="2:21" x14ac:dyDescent="0.25">
      <c r="B487" s="23" t="s">
        <v>593</v>
      </c>
      <c r="C487" s="45">
        <v>40</v>
      </c>
      <c r="D487" s="46">
        <v>4</v>
      </c>
      <c r="E487" s="46">
        <v>10</v>
      </c>
      <c r="F487" s="24">
        <v>14</v>
      </c>
      <c r="G487" s="25">
        <v>3</v>
      </c>
      <c r="H487" s="26">
        <v>2</v>
      </c>
      <c r="I487" s="50">
        <v>20070</v>
      </c>
      <c r="J487" s="51" t="s">
        <v>127</v>
      </c>
      <c r="K487" s="45"/>
      <c r="L487" s="5">
        <f t="shared" ref="L487:U489" si="454">L488</f>
        <v>193000</v>
      </c>
      <c r="M487" s="5">
        <f t="shared" si="454"/>
        <v>0</v>
      </c>
      <c r="N487" s="5">
        <f t="shared" si="454"/>
        <v>0</v>
      </c>
      <c r="O487" s="5">
        <f t="shared" si="454"/>
        <v>0</v>
      </c>
      <c r="P487" s="5">
        <f t="shared" si="454"/>
        <v>0</v>
      </c>
      <c r="Q487" s="5">
        <f t="shared" si="454"/>
        <v>0</v>
      </c>
      <c r="R487" s="5">
        <f t="shared" si="454"/>
        <v>0</v>
      </c>
      <c r="S487" s="5">
        <f t="shared" si="454"/>
        <v>0</v>
      </c>
      <c r="T487" s="5">
        <f t="shared" si="454"/>
        <v>193000</v>
      </c>
      <c r="U487" s="5">
        <f t="shared" si="454"/>
        <v>0</v>
      </c>
    </row>
    <row r="488" spans="2:21" x14ac:dyDescent="0.25">
      <c r="B488" s="23" t="s">
        <v>581</v>
      </c>
      <c r="C488" s="45">
        <v>40</v>
      </c>
      <c r="D488" s="46">
        <v>4</v>
      </c>
      <c r="E488" s="46">
        <v>10</v>
      </c>
      <c r="F488" s="24">
        <v>14</v>
      </c>
      <c r="G488" s="25">
        <v>3</v>
      </c>
      <c r="H488" s="26">
        <v>2</v>
      </c>
      <c r="I488" s="50">
        <v>20070</v>
      </c>
      <c r="J488" s="51" t="s">
        <v>127</v>
      </c>
      <c r="K488" s="45">
        <v>200</v>
      </c>
      <c r="L488" s="5">
        <f t="shared" si="454"/>
        <v>193000</v>
      </c>
      <c r="M488" s="5">
        <f t="shared" si="454"/>
        <v>0</v>
      </c>
      <c r="N488" s="5">
        <f t="shared" si="454"/>
        <v>0</v>
      </c>
      <c r="O488" s="5">
        <f t="shared" si="454"/>
        <v>0</v>
      </c>
      <c r="P488" s="5">
        <f t="shared" si="454"/>
        <v>0</v>
      </c>
      <c r="Q488" s="5">
        <f t="shared" si="454"/>
        <v>0</v>
      </c>
      <c r="R488" s="5">
        <f t="shared" si="454"/>
        <v>0</v>
      </c>
      <c r="S488" s="5">
        <f t="shared" si="454"/>
        <v>0</v>
      </c>
      <c r="T488" s="5">
        <f t="shared" si="454"/>
        <v>193000</v>
      </c>
      <c r="U488" s="5">
        <f t="shared" si="454"/>
        <v>0</v>
      </c>
    </row>
    <row r="489" spans="2:21" x14ac:dyDescent="0.25">
      <c r="B489" s="23" t="s">
        <v>521</v>
      </c>
      <c r="C489" s="45">
        <v>40</v>
      </c>
      <c r="D489" s="46">
        <v>4</v>
      </c>
      <c r="E489" s="46">
        <v>10</v>
      </c>
      <c r="F489" s="24">
        <v>14</v>
      </c>
      <c r="G489" s="25">
        <v>3</v>
      </c>
      <c r="H489" s="26">
        <v>2</v>
      </c>
      <c r="I489" s="50">
        <v>20070</v>
      </c>
      <c r="J489" s="51" t="s">
        <v>127</v>
      </c>
      <c r="K489" s="45">
        <v>240</v>
      </c>
      <c r="L489" s="5">
        <f t="shared" si="454"/>
        <v>193000</v>
      </c>
      <c r="M489" s="5">
        <f t="shared" si="454"/>
        <v>0</v>
      </c>
      <c r="N489" s="5">
        <f t="shared" si="454"/>
        <v>0</v>
      </c>
      <c r="O489" s="5">
        <f t="shared" si="454"/>
        <v>0</v>
      </c>
      <c r="P489" s="5">
        <f t="shared" si="454"/>
        <v>0</v>
      </c>
      <c r="Q489" s="5">
        <f t="shared" si="454"/>
        <v>0</v>
      </c>
      <c r="R489" s="5">
        <f t="shared" si="454"/>
        <v>0</v>
      </c>
      <c r="S489" s="5">
        <f t="shared" si="454"/>
        <v>0</v>
      </c>
      <c r="T489" s="5">
        <f t="shared" si="454"/>
        <v>193000</v>
      </c>
      <c r="U489" s="5">
        <f t="shared" si="454"/>
        <v>0</v>
      </c>
    </row>
    <row r="490" spans="2:21" x14ac:dyDescent="0.25">
      <c r="B490" s="21" t="s">
        <v>582</v>
      </c>
      <c r="C490" s="45">
        <v>40</v>
      </c>
      <c r="D490" s="46">
        <v>4</v>
      </c>
      <c r="E490" s="46">
        <v>10</v>
      </c>
      <c r="F490" s="24">
        <v>14</v>
      </c>
      <c r="G490" s="25">
        <v>3</v>
      </c>
      <c r="H490" s="26">
        <v>2</v>
      </c>
      <c r="I490" s="50">
        <v>20070</v>
      </c>
      <c r="J490" s="51" t="s">
        <v>127</v>
      </c>
      <c r="K490" s="45">
        <v>242</v>
      </c>
      <c r="L490" s="5">
        <v>193000</v>
      </c>
      <c r="M490" s="5"/>
      <c r="N490" s="5"/>
      <c r="O490" s="5"/>
      <c r="P490" s="5"/>
      <c r="Q490" s="5"/>
      <c r="R490" s="5">
        <f>SUM(N490:Q490)</f>
        <v>0</v>
      </c>
      <c r="S490" s="5"/>
      <c r="T490" s="5">
        <f>L490+R490</f>
        <v>193000</v>
      </c>
      <c r="U490" s="5"/>
    </row>
    <row r="491" spans="2:21" ht="47.25" x14ac:dyDescent="0.25">
      <c r="B491" s="23" t="s">
        <v>584</v>
      </c>
      <c r="C491" s="45">
        <v>40</v>
      </c>
      <c r="D491" s="46">
        <v>4</v>
      </c>
      <c r="E491" s="46">
        <v>10</v>
      </c>
      <c r="F491" s="24">
        <v>19</v>
      </c>
      <c r="G491" s="25">
        <v>0</v>
      </c>
      <c r="H491" s="26">
        <v>0</v>
      </c>
      <c r="I491" s="27">
        <v>0</v>
      </c>
      <c r="J491" s="51" t="s">
        <v>114</v>
      </c>
      <c r="K491" s="45"/>
      <c r="L491" s="5">
        <f t="shared" ref="L491:U492" si="455">L492</f>
        <v>1908720</v>
      </c>
      <c r="M491" s="5">
        <f t="shared" si="455"/>
        <v>0</v>
      </c>
      <c r="N491" s="5">
        <f t="shared" si="455"/>
        <v>0</v>
      </c>
      <c r="O491" s="5">
        <f t="shared" si="455"/>
        <v>0</v>
      </c>
      <c r="P491" s="5">
        <f t="shared" si="455"/>
        <v>0</v>
      </c>
      <c r="Q491" s="5">
        <f t="shared" si="455"/>
        <v>0</v>
      </c>
      <c r="R491" s="5">
        <f t="shared" si="455"/>
        <v>0</v>
      </c>
      <c r="S491" s="5">
        <f t="shared" si="455"/>
        <v>0</v>
      </c>
      <c r="T491" s="5">
        <f t="shared" si="455"/>
        <v>1908720</v>
      </c>
      <c r="U491" s="5">
        <f t="shared" si="455"/>
        <v>0</v>
      </c>
    </row>
    <row r="492" spans="2:21" x14ac:dyDescent="0.25">
      <c r="B492" s="23" t="s">
        <v>597</v>
      </c>
      <c r="C492" s="45">
        <v>40</v>
      </c>
      <c r="D492" s="46">
        <v>4</v>
      </c>
      <c r="E492" s="46">
        <v>10</v>
      </c>
      <c r="F492" s="24">
        <v>19</v>
      </c>
      <c r="G492" s="25">
        <v>1</v>
      </c>
      <c r="H492" s="26">
        <v>0</v>
      </c>
      <c r="I492" s="27">
        <v>0</v>
      </c>
      <c r="J492" s="51" t="s">
        <v>128</v>
      </c>
      <c r="K492" s="45"/>
      <c r="L492" s="5">
        <f t="shared" si="455"/>
        <v>1908720</v>
      </c>
      <c r="M492" s="5">
        <f t="shared" si="455"/>
        <v>0</v>
      </c>
      <c r="N492" s="5">
        <f t="shared" si="455"/>
        <v>0</v>
      </c>
      <c r="O492" s="5">
        <f t="shared" si="455"/>
        <v>0</v>
      </c>
      <c r="P492" s="5">
        <f t="shared" si="455"/>
        <v>0</v>
      </c>
      <c r="Q492" s="5">
        <f t="shared" si="455"/>
        <v>0</v>
      </c>
      <c r="R492" s="5">
        <f t="shared" si="455"/>
        <v>0</v>
      </c>
      <c r="S492" s="5">
        <f t="shared" si="455"/>
        <v>0</v>
      </c>
      <c r="T492" s="5">
        <f t="shared" si="455"/>
        <v>1908720</v>
      </c>
      <c r="U492" s="5">
        <f t="shared" si="455"/>
        <v>0</v>
      </c>
    </row>
    <row r="493" spans="2:21" ht="31.5" x14ac:dyDescent="0.25">
      <c r="B493" s="1" t="s">
        <v>129</v>
      </c>
      <c r="C493" s="55">
        <v>40</v>
      </c>
      <c r="D493" s="56">
        <v>4</v>
      </c>
      <c r="E493" s="56">
        <v>10</v>
      </c>
      <c r="F493" s="24">
        <v>19</v>
      </c>
      <c r="G493" s="25">
        <v>1</v>
      </c>
      <c r="H493" s="26">
        <v>1</v>
      </c>
      <c r="I493" s="27">
        <v>0</v>
      </c>
      <c r="J493" s="51" t="s">
        <v>130</v>
      </c>
      <c r="K493" s="45"/>
      <c r="L493" s="5">
        <f t="shared" ref="L493:U493" si="456">L494</f>
        <v>1908720</v>
      </c>
      <c r="M493" s="5">
        <f t="shared" si="456"/>
        <v>0</v>
      </c>
      <c r="N493" s="5">
        <f t="shared" si="456"/>
        <v>0</v>
      </c>
      <c r="O493" s="5">
        <f t="shared" si="456"/>
        <v>0</v>
      </c>
      <c r="P493" s="5">
        <f t="shared" si="456"/>
        <v>0</v>
      </c>
      <c r="Q493" s="5">
        <f t="shared" si="456"/>
        <v>0</v>
      </c>
      <c r="R493" s="5">
        <f t="shared" si="456"/>
        <v>0</v>
      </c>
      <c r="S493" s="5">
        <f t="shared" si="456"/>
        <v>0</v>
      </c>
      <c r="T493" s="5">
        <f t="shared" si="456"/>
        <v>1908720</v>
      </c>
      <c r="U493" s="5">
        <f t="shared" si="456"/>
        <v>0</v>
      </c>
    </row>
    <row r="494" spans="2:21" x14ac:dyDescent="0.25">
      <c r="B494" s="23" t="s">
        <v>588</v>
      </c>
      <c r="C494" s="45">
        <v>40</v>
      </c>
      <c r="D494" s="46">
        <v>4</v>
      </c>
      <c r="E494" s="46">
        <v>10</v>
      </c>
      <c r="F494" s="24">
        <v>19</v>
      </c>
      <c r="G494" s="25">
        <v>1</v>
      </c>
      <c r="H494" s="26">
        <v>1</v>
      </c>
      <c r="I494" s="27">
        <v>2400</v>
      </c>
      <c r="J494" s="51" t="s">
        <v>162</v>
      </c>
      <c r="K494" s="45"/>
      <c r="L494" s="5">
        <f t="shared" ref="L494:U496" si="457">L495</f>
        <v>1908720</v>
      </c>
      <c r="M494" s="5">
        <f t="shared" si="457"/>
        <v>0</v>
      </c>
      <c r="N494" s="5">
        <f t="shared" si="457"/>
        <v>0</v>
      </c>
      <c r="O494" s="5">
        <f t="shared" si="457"/>
        <v>0</v>
      </c>
      <c r="P494" s="5">
        <f t="shared" si="457"/>
        <v>0</v>
      </c>
      <c r="Q494" s="5">
        <f t="shared" si="457"/>
        <v>0</v>
      </c>
      <c r="R494" s="5">
        <f t="shared" si="457"/>
        <v>0</v>
      </c>
      <c r="S494" s="5">
        <f t="shared" si="457"/>
        <v>0</v>
      </c>
      <c r="T494" s="5">
        <f t="shared" si="457"/>
        <v>1908720</v>
      </c>
      <c r="U494" s="5">
        <f t="shared" si="457"/>
        <v>0</v>
      </c>
    </row>
    <row r="495" spans="2:21" x14ac:dyDescent="0.25">
      <c r="B495" s="23" t="s">
        <v>581</v>
      </c>
      <c r="C495" s="45">
        <v>40</v>
      </c>
      <c r="D495" s="46">
        <v>4</v>
      </c>
      <c r="E495" s="46">
        <v>10</v>
      </c>
      <c r="F495" s="24">
        <v>19</v>
      </c>
      <c r="G495" s="25">
        <v>1</v>
      </c>
      <c r="H495" s="26">
        <v>1</v>
      </c>
      <c r="I495" s="27">
        <v>2400</v>
      </c>
      <c r="J495" s="51" t="s">
        <v>162</v>
      </c>
      <c r="K495" s="57">
        <v>200</v>
      </c>
      <c r="L495" s="5">
        <f t="shared" si="457"/>
        <v>1908720</v>
      </c>
      <c r="M495" s="5">
        <f t="shared" si="457"/>
        <v>0</v>
      </c>
      <c r="N495" s="5">
        <f t="shared" si="457"/>
        <v>0</v>
      </c>
      <c r="O495" s="5">
        <f t="shared" si="457"/>
        <v>0</v>
      </c>
      <c r="P495" s="5">
        <f t="shared" si="457"/>
        <v>0</v>
      </c>
      <c r="Q495" s="5">
        <f t="shared" si="457"/>
        <v>0</v>
      </c>
      <c r="R495" s="5">
        <f t="shared" si="457"/>
        <v>0</v>
      </c>
      <c r="S495" s="5">
        <f t="shared" si="457"/>
        <v>0</v>
      </c>
      <c r="T495" s="5">
        <f t="shared" si="457"/>
        <v>1908720</v>
      </c>
      <c r="U495" s="5">
        <f t="shared" si="457"/>
        <v>0</v>
      </c>
    </row>
    <row r="496" spans="2:21" x14ac:dyDescent="0.25">
      <c r="B496" s="23" t="s">
        <v>521</v>
      </c>
      <c r="C496" s="45">
        <v>40</v>
      </c>
      <c r="D496" s="46">
        <v>4</v>
      </c>
      <c r="E496" s="46">
        <v>10</v>
      </c>
      <c r="F496" s="24">
        <v>19</v>
      </c>
      <c r="G496" s="25">
        <v>1</v>
      </c>
      <c r="H496" s="26">
        <v>1</v>
      </c>
      <c r="I496" s="27">
        <v>2400</v>
      </c>
      <c r="J496" s="51" t="s">
        <v>162</v>
      </c>
      <c r="K496" s="45">
        <v>240</v>
      </c>
      <c r="L496" s="5">
        <f t="shared" si="457"/>
        <v>1908720</v>
      </c>
      <c r="M496" s="5">
        <f t="shared" si="457"/>
        <v>0</v>
      </c>
      <c r="N496" s="5">
        <f t="shared" si="457"/>
        <v>0</v>
      </c>
      <c r="O496" s="5">
        <f t="shared" si="457"/>
        <v>0</v>
      </c>
      <c r="P496" s="5">
        <f t="shared" si="457"/>
        <v>0</v>
      </c>
      <c r="Q496" s="5">
        <f t="shared" si="457"/>
        <v>0</v>
      </c>
      <c r="R496" s="5">
        <f t="shared" si="457"/>
        <v>0</v>
      </c>
      <c r="S496" s="5">
        <f t="shared" si="457"/>
        <v>0</v>
      </c>
      <c r="T496" s="5">
        <f t="shared" si="457"/>
        <v>1908720</v>
      </c>
      <c r="U496" s="5">
        <f t="shared" si="457"/>
        <v>0</v>
      </c>
    </row>
    <row r="497" spans="2:21" x14ac:dyDescent="0.25">
      <c r="B497" s="21" t="s">
        <v>582</v>
      </c>
      <c r="C497" s="45">
        <v>40</v>
      </c>
      <c r="D497" s="46">
        <v>4</v>
      </c>
      <c r="E497" s="46">
        <v>10</v>
      </c>
      <c r="F497" s="24">
        <v>19</v>
      </c>
      <c r="G497" s="25">
        <v>1</v>
      </c>
      <c r="H497" s="26">
        <v>1</v>
      </c>
      <c r="I497" s="27">
        <v>2400</v>
      </c>
      <c r="J497" s="51" t="s">
        <v>162</v>
      </c>
      <c r="K497" s="45">
        <v>242</v>
      </c>
      <c r="L497" s="5">
        <v>1908720</v>
      </c>
      <c r="M497" s="5"/>
      <c r="N497" s="5"/>
      <c r="O497" s="5"/>
      <c r="P497" s="5"/>
      <c r="Q497" s="5"/>
      <c r="R497" s="5">
        <f>SUM(N497:Q497)</f>
        <v>0</v>
      </c>
      <c r="S497" s="5"/>
      <c r="T497" s="5">
        <f>L497+R497</f>
        <v>1908720</v>
      </c>
      <c r="U497" s="5"/>
    </row>
    <row r="498" spans="2:21" x14ac:dyDescent="0.25">
      <c r="B498" s="21" t="s">
        <v>561</v>
      </c>
      <c r="C498" s="45">
        <v>40</v>
      </c>
      <c r="D498" s="46">
        <v>4</v>
      </c>
      <c r="E498" s="46">
        <v>12</v>
      </c>
      <c r="F498" s="24"/>
      <c r="G498" s="25"/>
      <c r="H498" s="26"/>
      <c r="I498" s="27"/>
      <c r="J498" s="51" t="s">
        <v>105</v>
      </c>
      <c r="K498" s="45"/>
      <c r="L498" s="5">
        <f t="shared" ref="L498:M498" si="458">L542+L499+L593+L517</f>
        <v>76233045.400000006</v>
      </c>
      <c r="M498" s="5">
        <f t="shared" si="458"/>
        <v>1900600</v>
      </c>
      <c r="N498" s="5">
        <f t="shared" ref="N498:T498" si="459">N542+N499+N593+N517</f>
        <v>0</v>
      </c>
      <c r="O498" s="5">
        <f t="shared" ref="O498" si="460">O542+O499+O593+O517</f>
        <v>0</v>
      </c>
      <c r="P498" s="5">
        <f t="shared" si="459"/>
        <v>0</v>
      </c>
      <c r="Q498" s="5">
        <f t="shared" si="459"/>
        <v>-671900</v>
      </c>
      <c r="R498" s="5">
        <f t="shared" si="459"/>
        <v>-671900</v>
      </c>
      <c r="S498" s="5">
        <f t="shared" si="459"/>
        <v>0</v>
      </c>
      <c r="T498" s="5">
        <f t="shared" si="459"/>
        <v>75561145.400000006</v>
      </c>
      <c r="U498" s="5">
        <f t="shared" ref="U498" si="461">U542+U499+U593+U517</f>
        <v>1900600</v>
      </c>
    </row>
    <row r="499" spans="2:21" ht="31.5" x14ac:dyDescent="0.25">
      <c r="B499" s="23" t="s">
        <v>648</v>
      </c>
      <c r="C499" s="45">
        <v>40</v>
      </c>
      <c r="D499" s="46">
        <v>4</v>
      </c>
      <c r="E499" s="46">
        <v>12</v>
      </c>
      <c r="F499" s="24">
        <v>6</v>
      </c>
      <c r="G499" s="25">
        <v>0</v>
      </c>
      <c r="H499" s="26">
        <v>0</v>
      </c>
      <c r="I499" s="27">
        <v>0</v>
      </c>
      <c r="J499" s="51" t="s">
        <v>199</v>
      </c>
      <c r="K499" s="45"/>
      <c r="L499" s="5">
        <f t="shared" ref="L499:U500" si="462">L500</f>
        <v>5883600</v>
      </c>
      <c r="M499" s="5">
        <f t="shared" si="462"/>
        <v>1900600</v>
      </c>
      <c r="N499" s="5">
        <f t="shared" si="462"/>
        <v>0</v>
      </c>
      <c r="O499" s="5">
        <f t="shared" si="462"/>
        <v>0</v>
      </c>
      <c r="P499" s="5">
        <f t="shared" si="462"/>
        <v>0</v>
      </c>
      <c r="Q499" s="5">
        <f t="shared" si="462"/>
        <v>0</v>
      </c>
      <c r="R499" s="5">
        <f t="shared" si="462"/>
        <v>0</v>
      </c>
      <c r="S499" s="5">
        <f t="shared" si="462"/>
        <v>0</v>
      </c>
      <c r="T499" s="5">
        <f t="shared" si="462"/>
        <v>5883600</v>
      </c>
      <c r="U499" s="5">
        <f t="shared" si="462"/>
        <v>1900600</v>
      </c>
    </row>
    <row r="500" spans="2:21" x14ac:dyDescent="0.25">
      <c r="B500" s="23" t="s">
        <v>652</v>
      </c>
      <c r="C500" s="45">
        <v>40</v>
      </c>
      <c r="D500" s="46">
        <v>4</v>
      </c>
      <c r="E500" s="46">
        <v>12</v>
      </c>
      <c r="F500" s="24">
        <v>6</v>
      </c>
      <c r="G500" s="25">
        <v>2</v>
      </c>
      <c r="H500" s="26">
        <v>0</v>
      </c>
      <c r="I500" s="27">
        <v>0</v>
      </c>
      <c r="J500" s="51" t="s">
        <v>203</v>
      </c>
      <c r="K500" s="45"/>
      <c r="L500" s="5">
        <f t="shared" si="462"/>
        <v>5883600</v>
      </c>
      <c r="M500" s="5">
        <f t="shared" si="462"/>
        <v>1900600</v>
      </c>
      <c r="N500" s="5">
        <f t="shared" si="462"/>
        <v>0</v>
      </c>
      <c r="O500" s="5">
        <f t="shared" si="462"/>
        <v>0</v>
      </c>
      <c r="P500" s="5">
        <f t="shared" si="462"/>
        <v>0</v>
      </c>
      <c r="Q500" s="5">
        <f t="shared" si="462"/>
        <v>0</v>
      </c>
      <c r="R500" s="5">
        <f t="shared" si="462"/>
        <v>0</v>
      </c>
      <c r="S500" s="5">
        <f t="shared" si="462"/>
        <v>0</v>
      </c>
      <c r="T500" s="5">
        <f t="shared" si="462"/>
        <v>5883600</v>
      </c>
      <c r="U500" s="5">
        <f t="shared" si="462"/>
        <v>1900600</v>
      </c>
    </row>
    <row r="501" spans="2:21" x14ac:dyDescent="0.25">
      <c r="B501" s="23" t="s">
        <v>653</v>
      </c>
      <c r="C501" s="45">
        <v>40</v>
      </c>
      <c r="D501" s="46">
        <v>4</v>
      </c>
      <c r="E501" s="46">
        <v>12</v>
      </c>
      <c r="F501" s="24">
        <v>6</v>
      </c>
      <c r="G501" s="25">
        <v>2</v>
      </c>
      <c r="H501" s="26">
        <v>1</v>
      </c>
      <c r="I501" s="27">
        <v>0</v>
      </c>
      <c r="J501" s="51" t="s">
        <v>204</v>
      </c>
      <c r="K501" s="45"/>
      <c r="L501" s="5">
        <f t="shared" ref="L501:M501" si="463">L502+L507</f>
        <v>5883600</v>
      </c>
      <c r="M501" s="5">
        <f t="shared" si="463"/>
        <v>1900600</v>
      </c>
      <c r="N501" s="5">
        <f t="shared" ref="N501:T501" si="464">N502+N507</f>
        <v>0</v>
      </c>
      <c r="O501" s="5">
        <f t="shared" ref="O501" si="465">O502+O507</f>
        <v>0</v>
      </c>
      <c r="P501" s="5">
        <f t="shared" si="464"/>
        <v>0</v>
      </c>
      <c r="Q501" s="5">
        <f t="shared" si="464"/>
        <v>0</v>
      </c>
      <c r="R501" s="5">
        <f t="shared" si="464"/>
        <v>0</v>
      </c>
      <c r="S501" s="5">
        <f t="shared" si="464"/>
        <v>0</v>
      </c>
      <c r="T501" s="5">
        <f t="shared" si="464"/>
        <v>5883600</v>
      </c>
      <c r="U501" s="5">
        <f t="shared" ref="U501" si="466">U502+U507</f>
        <v>1900600</v>
      </c>
    </row>
    <row r="502" spans="2:21" x14ac:dyDescent="0.25">
      <c r="B502" s="23" t="s">
        <v>580</v>
      </c>
      <c r="C502" s="45">
        <v>40</v>
      </c>
      <c r="D502" s="46">
        <v>4</v>
      </c>
      <c r="E502" s="46">
        <v>12</v>
      </c>
      <c r="F502" s="24">
        <v>6</v>
      </c>
      <c r="G502" s="25">
        <v>2</v>
      </c>
      <c r="H502" s="26">
        <v>1</v>
      </c>
      <c r="I502" s="27">
        <v>2040</v>
      </c>
      <c r="J502" s="51" t="s">
        <v>240</v>
      </c>
      <c r="K502" s="45"/>
      <c r="L502" s="5">
        <f t="shared" ref="L502:U502" si="467">L503</f>
        <v>3983000</v>
      </c>
      <c r="M502" s="5">
        <f t="shared" si="467"/>
        <v>0</v>
      </c>
      <c r="N502" s="5">
        <f t="shared" si="467"/>
        <v>0</v>
      </c>
      <c r="O502" s="5">
        <f t="shared" si="467"/>
        <v>0</v>
      </c>
      <c r="P502" s="5">
        <f t="shared" si="467"/>
        <v>0</v>
      </c>
      <c r="Q502" s="5">
        <f t="shared" si="467"/>
        <v>0</v>
      </c>
      <c r="R502" s="5">
        <f t="shared" si="467"/>
        <v>0</v>
      </c>
      <c r="S502" s="5">
        <f t="shared" si="467"/>
        <v>0</v>
      </c>
      <c r="T502" s="5">
        <f t="shared" si="467"/>
        <v>3983000</v>
      </c>
      <c r="U502" s="5">
        <f t="shared" si="467"/>
        <v>0</v>
      </c>
    </row>
    <row r="503" spans="2:21" ht="31.5" x14ac:dyDescent="0.25">
      <c r="B503" s="28" t="s">
        <v>517</v>
      </c>
      <c r="C503" s="45">
        <v>40</v>
      </c>
      <c r="D503" s="46">
        <v>4</v>
      </c>
      <c r="E503" s="46">
        <v>12</v>
      </c>
      <c r="F503" s="24">
        <v>6</v>
      </c>
      <c r="G503" s="25">
        <v>2</v>
      </c>
      <c r="H503" s="26">
        <v>1</v>
      </c>
      <c r="I503" s="27">
        <v>2040</v>
      </c>
      <c r="J503" s="51" t="s">
        <v>240</v>
      </c>
      <c r="K503" s="45">
        <v>100</v>
      </c>
      <c r="L503" s="5">
        <f t="shared" ref="L503:U503" si="468">L504</f>
        <v>3983000</v>
      </c>
      <c r="M503" s="5">
        <f t="shared" si="468"/>
        <v>0</v>
      </c>
      <c r="N503" s="5">
        <f t="shared" si="468"/>
        <v>0</v>
      </c>
      <c r="O503" s="5">
        <f t="shared" si="468"/>
        <v>0</v>
      </c>
      <c r="P503" s="5">
        <f t="shared" si="468"/>
        <v>0</v>
      </c>
      <c r="Q503" s="5">
        <f t="shared" si="468"/>
        <v>0</v>
      </c>
      <c r="R503" s="5">
        <f t="shared" si="468"/>
        <v>0</v>
      </c>
      <c r="S503" s="5">
        <f t="shared" si="468"/>
        <v>0</v>
      </c>
      <c r="T503" s="5">
        <f t="shared" si="468"/>
        <v>3983000</v>
      </c>
      <c r="U503" s="5">
        <f t="shared" si="468"/>
        <v>0</v>
      </c>
    </row>
    <row r="504" spans="2:21" x14ac:dyDescent="0.25">
      <c r="B504" s="28" t="s">
        <v>518</v>
      </c>
      <c r="C504" s="45">
        <v>40</v>
      </c>
      <c r="D504" s="46">
        <v>4</v>
      </c>
      <c r="E504" s="46">
        <v>12</v>
      </c>
      <c r="F504" s="24">
        <v>6</v>
      </c>
      <c r="G504" s="25">
        <v>2</v>
      </c>
      <c r="H504" s="26">
        <v>1</v>
      </c>
      <c r="I504" s="27">
        <v>2040</v>
      </c>
      <c r="J504" s="51" t="s">
        <v>240</v>
      </c>
      <c r="K504" s="45">
        <v>120</v>
      </c>
      <c r="L504" s="5">
        <f t="shared" ref="L504:M504" si="469">L505+L506</f>
        <v>3983000</v>
      </c>
      <c r="M504" s="5">
        <f t="shared" si="469"/>
        <v>0</v>
      </c>
      <c r="N504" s="5">
        <f t="shared" ref="N504:T504" si="470">N505+N506</f>
        <v>0</v>
      </c>
      <c r="O504" s="5">
        <f t="shared" ref="O504" si="471">O505+O506</f>
        <v>0</v>
      </c>
      <c r="P504" s="5">
        <f t="shared" si="470"/>
        <v>0</v>
      </c>
      <c r="Q504" s="5">
        <f t="shared" si="470"/>
        <v>0</v>
      </c>
      <c r="R504" s="5">
        <f t="shared" si="470"/>
        <v>0</v>
      </c>
      <c r="S504" s="5">
        <f t="shared" si="470"/>
        <v>0</v>
      </c>
      <c r="T504" s="5">
        <f t="shared" si="470"/>
        <v>3983000</v>
      </c>
      <c r="U504" s="5">
        <f t="shared" ref="U504" si="472">U505+U506</f>
        <v>0</v>
      </c>
    </row>
    <row r="505" spans="2:21" x14ac:dyDescent="0.25">
      <c r="B505" s="28" t="s">
        <v>578</v>
      </c>
      <c r="C505" s="45">
        <v>40</v>
      </c>
      <c r="D505" s="46">
        <v>4</v>
      </c>
      <c r="E505" s="46">
        <v>12</v>
      </c>
      <c r="F505" s="24">
        <v>6</v>
      </c>
      <c r="G505" s="25">
        <v>2</v>
      </c>
      <c r="H505" s="26">
        <v>1</v>
      </c>
      <c r="I505" s="27">
        <v>2040</v>
      </c>
      <c r="J505" s="51" t="s">
        <v>240</v>
      </c>
      <c r="K505" s="45">
        <v>121</v>
      </c>
      <c r="L505" s="5">
        <v>3202000</v>
      </c>
      <c r="M505" s="5"/>
      <c r="N505" s="5"/>
      <c r="O505" s="5"/>
      <c r="P505" s="5"/>
      <c r="Q505" s="5"/>
      <c r="R505" s="5">
        <f>SUM(N505:Q505)</f>
        <v>0</v>
      </c>
      <c r="S505" s="5"/>
      <c r="T505" s="5">
        <f>L505+R505</f>
        <v>3202000</v>
      </c>
      <c r="U505" s="5"/>
    </row>
    <row r="506" spans="2:21" ht="31.5" x14ac:dyDescent="0.25">
      <c r="B506" s="28" t="s">
        <v>579</v>
      </c>
      <c r="C506" s="45">
        <v>40</v>
      </c>
      <c r="D506" s="46">
        <v>4</v>
      </c>
      <c r="E506" s="46">
        <v>12</v>
      </c>
      <c r="F506" s="24">
        <v>6</v>
      </c>
      <c r="G506" s="25">
        <v>2</v>
      </c>
      <c r="H506" s="26">
        <v>1</v>
      </c>
      <c r="I506" s="27">
        <v>2040</v>
      </c>
      <c r="J506" s="51" t="s">
        <v>240</v>
      </c>
      <c r="K506" s="45">
        <v>129</v>
      </c>
      <c r="L506" s="5">
        <v>781000</v>
      </c>
      <c r="M506" s="5"/>
      <c r="N506" s="5"/>
      <c r="O506" s="5"/>
      <c r="P506" s="5"/>
      <c r="Q506" s="5"/>
      <c r="R506" s="5">
        <f>SUM(N506:Q506)</f>
        <v>0</v>
      </c>
      <c r="S506" s="5"/>
      <c r="T506" s="5">
        <f>L506+R506</f>
        <v>781000</v>
      </c>
      <c r="U506" s="5"/>
    </row>
    <row r="507" spans="2:21" ht="31.5" x14ac:dyDescent="0.25">
      <c r="B507" s="23" t="s">
        <v>678</v>
      </c>
      <c r="C507" s="45">
        <v>40</v>
      </c>
      <c r="D507" s="46">
        <v>4</v>
      </c>
      <c r="E507" s="46">
        <v>12</v>
      </c>
      <c r="F507" s="24">
        <v>6</v>
      </c>
      <c r="G507" s="25">
        <v>2</v>
      </c>
      <c r="H507" s="26">
        <v>1</v>
      </c>
      <c r="I507" s="27">
        <v>84120</v>
      </c>
      <c r="J507" s="51" t="s">
        <v>241</v>
      </c>
      <c r="K507" s="45"/>
      <c r="L507" s="5">
        <f t="shared" ref="L507:M507" si="473">L508+L513</f>
        <v>1900600</v>
      </c>
      <c r="M507" s="5">
        <f t="shared" si="473"/>
        <v>1900600</v>
      </c>
      <c r="N507" s="5">
        <f t="shared" ref="N507:T507" si="474">N508+N513</f>
        <v>0</v>
      </c>
      <c r="O507" s="5">
        <f t="shared" ref="O507" si="475">O508+O513</f>
        <v>0</v>
      </c>
      <c r="P507" s="5">
        <f t="shared" si="474"/>
        <v>0</v>
      </c>
      <c r="Q507" s="5">
        <f t="shared" si="474"/>
        <v>0</v>
      </c>
      <c r="R507" s="5">
        <f t="shared" si="474"/>
        <v>0</v>
      </c>
      <c r="S507" s="5">
        <f t="shared" si="474"/>
        <v>0</v>
      </c>
      <c r="T507" s="5">
        <f t="shared" si="474"/>
        <v>1900600</v>
      </c>
      <c r="U507" s="5">
        <f t="shared" ref="U507" si="476">U508+U513</f>
        <v>1900600</v>
      </c>
    </row>
    <row r="508" spans="2:21" ht="31.5" x14ac:dyDescent="0.25">
      <c r="B508" s="28" t="s">
        <v>517</v>
      </c>
      <c r="C508" s="45">
        <v>40</v>
      </c>
      <c r="D508" s="46">
        <v>4</v>
      </c>
      <c r="E508" s="46">
        <v>12</v>
      </c>
      <c r="F508" s="24">
        <v>6</v>
      </c>
      <c r="G508" s="25">
        <v>2</v>
      </c>
      <c r="H508" s="26">
        <v>1</v>
      </c>
      <c r="I508" s="27">
        <v>84120</v>
      </c>
      <c r="J508" s="51" t="s">
        <v>241</v>
      </c>
      <c r="K508" s="45">
        <v>100</v>
      </c>
      <c r="L508" s="5">
        <f t="shared" ref="L508:U508" si="477">L509</f>
        <v>1815900</v>
      </c>
      <c r="M508" s="5">
        <f t="shared" si="477"/>
        <v>1815900</v>
      </c>
      <c r="N508" s="5">
        <f t="shared" si="477"/>
        <v>0</v>
      </c>
      <c r="O508" s="5">
        <f t="shared" si="477"/>
        <v>0</v>
      </c>
      <c r="P508" s="5">
        <f t="shared" si="477"/>
        <v>0</v>
      </c>
      <c r="Q508" s="5">
        <f t="shared" si="477"/>
        <v>0</v>
      </c>
      <c r="R508" s="5">
        <f t="shared" si="477"/>
        <v>0</v>
      </c>
      <c r="S508" s="5">
        <f t="shared" si="477"/>
        <v>0</v>
      </c>
      <c r="T508" s="5">
        <f t="shared" si="477"/>
        <v>1815900</v>
      </c>
      <c r="U508" s="5">
        <f t="shared" si="477"/>
        <v>1815900</v>
      </c>
    </row>
    <row r="509" spans="2:21" x14ac:dyDescent="0.25">
      <c r="B509" s="28" t="s">
        <v>518</v>
      </c>
      <c r="C509" s="45">
        <v>40</v>
      </c>
      <c r="D509" s="46">
        <v>4</v>
      </c>
      <c r="E509" s="46">
        <v>12</v>
      </c>
      <c r="F509" s="24">
        <v>6</v>
      </c>
      <c r="G509" s="25">
        <v>2</v>
      </c>
      <c r="H509" s="26">
        <v>1</v>
      </c>
      <c r="I509" s="27">
        <v>84120</v>
      </c>
      <c r="J509" s="51" t="s">
        <v>241</v>
      </c>
      <c r="K509" s="45">
        <v>120</v>
      </c>
      <c r="L509" s="5">
        <f t="shared" ref="L509:M509" si="478">L510+L511+L512</f>
        <v>1815900</v>
      </c>
      <c r="M509" s="5">
        <f t="shared" si="478"/>
        <v>1815900</v>
      </c>
      <c r="N509" s="5">
        <f t="shared" ref="N509:T509" si="479">N510+N511+N512</f>
        <v>0</v>
      </c>
      <c r="O509" s="5">
        <f t="shared" ref="O509" si="480">O510+O511+O512</f>
        <v>0</v>
      </c>
      <c r="P509" s="5">
        <f t="shared" si="479"/>
        <v>0</v>
      </c>
      <c r="Q509" s="5">
        <f t="shared" si="479"/>
        <v>0</v>
      </c>
      <c r="R509" s="5">
        <f t="shared" si="479"/>
        <v>0</v>
      </c>
      <c r="S509" s="5">
        <f t="shared" si="479"/>
        <v>0</v>
      </c>
      <c r="T509" s="5">
        <f t="shared" si="479"/>
        <v>1815900</v>
      </c>
      <c r="U509" s="5">
        <f t="shared" ref="U509" si="481">U510+U511+U512</f>
        <v>1815900</v>
      </c>
    </row>
    <row r="510" spans="2:21" x14ac:dyDescent="0.25">
      <c r="B510" s="28" t="s">
        <v>578</v>
      </c>
      <c r="C510" s="45">
        <v>40</v>
      </c>
      <c r="D510" s="46">
        <v>4</v>
      </c>
      <c r="E510" s="46">
        <v>12</v>
      </c>
      <c r="F510" s="24">
        <v>6</v>
      </c>
      <c r="G510" s="25">
        <v>2</v>
      </c>
      <c r="H510" s="26">
        <v>1</v>
      </c>
      <c r="I510" s="27">
        <v>84120</v>
      </c>
      <c r="J510" s="51" t="s">
        <v>241</v>
      </c>
      <c r="K510" s="45">
        <v>121</v>
      </c>
      <c r="L510" s="5">
        <v>1365900</v>
      </c>
      <c r="M510" s="5">
        <v>1365900</v>
      </c>
      <c r="N510" s="5"/>
      <c r="O510" s="5"/>
      <c r="P510" s="5"/>
      <c r="Q510" s="5"/>
      <c r="R510" s="5">
        <f>SUM(N510:Q510)</f>
        <v>0</v>
      </c>
      <c r="S510" s="5">
        <f>SUM(N510:Q510)</f>
        <v>0</v>
      </c>
      <c r="T510" s="5">
        <f t="shared" ref="T510:U512" si="482">L510+R510</f>
        <v>1365900</v>
      </c>
      <c r="U510" s="5">
        <f t="shared" si="482"/>
        <v>1365900</v>
      </c>
    </row>
    <row r="511" spans="2:21" x14ac:dyDescent="0.25">
      <c r="B511" s="28" t="s">
        <v>520</v>
      </c>
      <c r="C511" s="45">
        <v>40</v>
      </c>
      <c r="D511" s="46">
        <v>4</v>
      </c>
      <c r="E511" s="46">
        <v>12</v>
      </c>
      <c r="F511" s="24">
        <v>6</v>
      </c>
      <c r="G511" s="25">
        <v>2</v>
      </c>
      <c r="H511" s="26">
        <v>1</v>
      </c>
      <c r="I511" s="27">
        <v>84120</v>
      </c>
      <c r="J511" s="51" t="s">
        <v>241</v>
      </c>
      <c r="K511" s="45">
        <v>122</v>
      </c>
      <c r="L511" s="5">
        <v>40000</v>
      </c>
      <c r="M511" s="5">
        <v>40000</v>
      </c>
      <c r="N511" s="5"/>
      <c r="O511" s="5"/>
      <c r="P511" s="5"/>
      <c r="Q511" s="5"/>
      <c r="R511" s="5">
        <f>SUM(N511:Q511)</f>
        <v>0</v>
      </c>
      <c r="S511" s="5">
        <f>SUM(N511:Q511)</f>
        <v>0</v>
      </c>
      <c r="T511" s="5">
        <f t="shared" si="482"/>
        <v>40000</v>
      </c>
      <c r="U511" s="5">
        <f t="shared" si="482"/>
        <v>40000</v>
      </c>
    </row>
    <row r="512" spans="2:21" ht="31.5" x14ac:dyDescent="0.25">
      <c r="B512" s="28" t="s">
        <v>579</v>
      </c>
      <c r="C512" s="45">
        <v>40</v>
      </c>
      <c r="D512" s="46">
        <v>4</v>
      </c>
      <c r="E512" s="46">
        <v>12</v>
      </c>
      <c r="F512" s="24">
        <v>6</v>
      </c>
      <c r="G512" s="25">
        <v>2</v>
      </c>
      <c r="H512" s="26">
        <v>1</v>
      </c>
      <c r="I512" s="27">
        <v>84120</v>
      </c>
      <c r="J512" s="51" t="s">
        <v>241</v>
      </c>
      <c r="K512" s="45">
        <v>129</v>
      </c>
      <c r="L512" s="5">
        <v>410000</v>
      </c>
      <c r="M512" s="5">
        <v>410000</v>
      </c>
      <c r="N512" s="5"/>
      <c r="O512" s="5"/>
      <c r="P512" s="5"/>
      <c r="Q512" s="5"/>
      <c r="R512" s="5">
        <f>SUM(N512:Q512)</f>
        <v>0</v>
      </c>
      <c r="S512" s="5">
        <f>SUM(N512:Q512)</f>
        <v>0</v>
      </c>
      <c r="T512" s="5">
        <f t="shared" si="482"/>
        <v>410000</v>
      </c>
      <c r="U512" s="5">
        <f t="shared" si="482"/>
        <v>410000</v>
      </c>
    </row>
    <row r="513" spans="2:21" x14ac:dyDescent="0.25">
      <c r="B513" s="28" t="s">
        <v>581</v>
      </c>
      <c r="C513" s="45">
        <v>40</v>
      </c>
      <c r="D513" s="46">
        <v>4</v>
      </c>
      <c r="E513" s="46">
        <v>12</v>
      </c>
      <c r="F513" s="24">
        <v>6</v>
      </c>
      <c r="G513" s="25">
        <v>2</v>
      </c>
      <c r="H513" s="26">
        <v>1</v>
      </c>
      <c r="I513" s="27">
        <v>84120</v>
      </c>
      <c r="J513" s="51" t="s">
        <v>241</v>
      </c>
      <c r="K513" s="45">
        <v>200</v>
      </c>
      <c r="L513" s="5">
        <f t="shared" ref="L513:U513" si="483">L514</f>
        <v>84700</v>
      </c>
      <c r="M513" s="5">
        <f t="shared" si="483"/>
        <v>84700</v>
      </c>
      <c r="N513" s="5">
        <f t="shared" si="483"/>
        <v>0</v>
      </c>
      <c r="O513" s="5">
        <f t="shared" si="483"/>
        <v>0</v>
      </c>
      <c r="P513" s="5">
        <f t="shared" si="483"/>
        <v>0</v>
      </c>
      <c r="Q513" s="5">
        <f t="shared" si="483"/>
        <v>0</v>
      </c>
      <c r="R513" s="5">
        <f t="shared" si="483"/>
        <v>0</v>
      </c>
      <c r="S513" s="5">
        <f t="shared" si="483"/>
        <v>0</v>
      </c>
      <c r="T513" s="5">
        <f t="shared" si="483"/>
        <v>84700</v>
      </c>
      <c r="U513" s="5">
        <f t="shared" si="483"/>
        <v>84700</v>
      </c>
    </row>
    <row r="514" spans="2:21" x14ac:dyDescent="0.25">
      <c r="B514" s="28" t="s">
        <v>521</v>
      </c>
      <c r="C514" s="45">
        <v>40</v>
      </c>
      <c r="D514" s="46">
        <v>4</v>
      </c>
      <c r="E514" s="46">
        <v>12</v>
      </c>
      <c r="F514" s="24">
        <v>6</v>
      </c>
      <c r="G514" s="25">
        <v>2</v>
      </c>
      <c r="H514" s="26">
        <v>1</v>
      </c>
      <c r="I514" s="27">
        <v>84120</v>
      </c>
      <c r="J514" s="51" t="s">
        <v>241</v>
      </c>
      <c r="K514" s="45">
        <v>240</v>
      </c>
      <c r="L514" s="5">
        <f t="shared" ref="L514:M514" si="484">L515+L516</f>
        <v>84700</v>
      </c>
      <c r="M514" s="5">
        <f t="shared" si="484"/>
        <v>84700</v>
      </c>
      <c r="N514" s="5">
        <f t="shared" ref="N514:T514" si="485">N515+N516</f>
        <v>0</v>
      </c>
      <c r="O514" s="5">
        <f t="shared" ref="O514" si="486">O515+O516</f>
        <v>0</v>
      </c>
      <c r="P514" s="5">
        <f t="shared" si="485"/>
        <v>0</v>
      </c>
      <c r="Q514" s="5">
        <f t="shared" si="485"/>
        <v>0</v>
      </c>
      <c r="R514" s="5">
        <f t="shared" si="485"/>
        <v>0</v>
      </c>
      <c r="S514" s="5">
        <f t="shared" si="485"/>
        <v>0</v>
      </c>
      <c r="T514" s="5">
        <f t="shared" si="485"/>
        <v>84700</v>
      </c>
      <c r="U514" s="5">
        <f t="shared" ref="U514" si="487">U515+U516</f>
        <v>84700</v>
      </c>
    </row>
    <row r="515" spans="2:21" x14ac:dyDescent="0.25">
      <c r="B515" s="28" t="s">
        <v>582</v>
      </c>
      <c r="C515" s="45">
        <v>40</v>
      </c>
      <c r="D515" s="46">
        <v>4</v>
      </c>
      <c r="E515" s="46">
        <v>12</v>
      </c>
      <c r="F515" s="24">
        <v>6</v>
      </c>
      <c r="G515" s="25">
        <v>2</v>
      </c>
      <c r="H515" s="26">
        <v>1</v>
      </c>
      <c r="I515" s="27">
        <v>84120</v>
      </c>
      <c r="J515" s="51" t="s">
        <v>241</v>
      </c>
      <c r="K515" s="45">
        <v>242</v>
      </c>
      <c r="L515" s="5">
        <v>25200</v>
      </c>
      <c r="M515" s="5">
        <v>25200</v>
      </c>
      <c r="N515" s="5"/>
      <c r="O515" s="5"/>
      <c r="P515" s="5"/>
      <c r="Q515" s="5"/>
      <c r="R515" s="5">
        <f>SUM(N515:Q515)</f>
        <v>0</v>
      </c>
      <c r="S515" s="5">
        <f>SUM(N515:Q515)</f>
        <v>0</v>
      </c>
      <c r="T515" s="5">
        <f>L515+R515</f>
        <v>25200</v>
      </c>
      <c r="U515" s="5">
        <f>M515+S515</f>
        <v>25200</v>
      </c>
    </row>
    <row r="516" spans="2:21" x14ac:dyDescent="0.25">
      <c r="B516" s="28" t="s">
        <v>522</v>
      </c>
      <c r="C516" s="45">
        <v>40</v>
      </c>
      <c r="D516" s="46">
        <v>4</v>
      </c>
      <c r="E516" s="46">
        <v>12</v>
      </c>
      <c r="F516" s="24">
        <v>6</v>
      </c>
      <c r="G516" s="25">
        <v>2</v>
      </c>
      <c r="H516" s="26">
        <v>1</v>
      </c>
      <c r="I516" s="27">
        <v>84120</v>
      </c>
      <c r="J516" s="51" t="s">
        <v>241</v>
      </c>
      <c r="K516" s="45">
        <v>244</v>
      </c>
      <c r="L516" s="5">
        <v>59500</v>
      </c>
      <c r="M516" s="5">
        <v>59500</v>
      </c>
      <c r="N516" s="5"/>
      <c r="O516" s="5"/>
      <c r="P516" s="5"/>
      <c r="Q516" s="5"/>
      <c r="R516" s="5">
        <f>SUM(N516:Q516)</f>
        <v>0</v>
      </c>
      <c r="S516" s="5">
        <f>SUM(N516:Q516)</f>
        <v>0</v>
      </c>
      <c r="T516" s="5">
        <f>L516+R516</f>
        <v>59500</v>
      </c>
      <c r="U516" s="5">
        <f>M516+S516</f>
        <v>59500</v>
      </c>
    </row>
    <row r="517" spans="2:21" ht="31.5" x14ac:dyDescent="0.25">
      <c r="B517" s="30" t="s">
        <v>679</v>
      </c>
      <c r="C517" s="45">
        <v>40</v>
      </c>
      <c r="D517" s="46">
        <v>4</v>
      </c>
      <c r="E517" s="46">
        <v>12</v>
      </c>
      <c r="F517" s="31">
        <v>8</v>
      </c>
      <c r="G517" s="32">
        <v>0</v>
      </c>
      <c r="H517" s="33">
        <v>0</v>
      </c>
      <c r="I517" s="34">
        <v>0</v>
      </c>
      <c r="J517" s="51" t="s">
        <v>242</v>
      </c>
      <c r="K517" s="45"/>
      <c r="L517" s="5">
        <f t="shared" ref="L517:M517" si="488">L518+L524</f>
        <v>27573100</v>
      </c>
      <c r="M517" s="5">
        <f t="shared" si="488"/>
        <v>0</v>
      </c>
      <c r="N517" s="5">
        <f t="shared" ref="N517:T517" si="489">N518+N524</f>
        <v>0</v>
      </c>
      <c r="O517" s="5">
        <f t="shared" ref="O517" si="490">O518+O524</f>
        <v>0</v>
      </c>
      <c r="P517" s="5">
        <f t="shared" si="489"/>
        <v>0</v>
      </c>
      <c r="Q517" s="5">
        <f t="shared" si="489"/>
        <v>-671900</v>
      </c>
      <c r="R517" s="5">
        <f t="shared" si="489"/>
        <v>-671900</v>
      </c>
      <c r="S517" s="5">
        <f t="shared" si="489"/>
        <v>0</v>
      </c>
      <c r="T517" s="5">
        <f t="shared" si="489"/>
        <v>26901200</v>
      </c>
      <c r="U517" s="5">
        <f t="shared" ref="U517" si="491">U518+U524</f>
        <v>0</v>
      </c>
    </row>
    <row r="518" spans="2:21" x14ac:dyDescent="0.25">
      <c r="B518" s="23" t="s">
        <v>680</v>
      </c>
      <c r="C518" s="45">
        <v>40</v>
      </c>
      <c r="D518" s="46">
        <v>4</v>
      </c>
      <c r="E518" s="46">
        <v>12</v>
      </c>
      <c r="F518" s="24">
        <v>8</v>
      </c>
      <c r="G518" s="25">
        <v>1</v>
      </c>
      <c r="H518" s="26">
        <v>0</v>
      </c>
      <c r="I518" s="27">
        <v>0</v>
      </c>
      <c r="J518" s="51" t="s">
        <v>243</v>
      </c>
      <c r="K518" s="45"/>
      <c r="L518" s="5">
        <f t="shared" ref="L518:U522" si="492">L519</f>
        <v>1250000</v>
      </c>
      <c r="M518" s="5">
        <f t="shared" si="492"/>
        <v>0</v>
      </c>
      <c r="N518" s="5">
        <f t="shared" si="492"/>
        <v>0</v>
      </c>
      <c r="O518" s="5">
        <f t="shared" si="492"/>
        <v>0</v>
      </c>
      <c r="P518" s="5">
        <f t="shared" si="492"/>
        <v>0</v>
      </c>
      <c r="Q518" s="5">
        <f t="shared" si="492"/>
        <v>-1200000</v>
      </c>
      <c r="R518" s="5">
        <f t="shared" si="492"/>
        <v>-1200000</v>
      </c>
      <c r="S518" s="5">
        <f t="shared" si="492"/>
        <v>0</v>
      </c>
      <c r="T518" s="5">
        <f t="shared" si="492"/>
        <v>50000</v>
      </c>
      <c r="U518" s="5">
        <f t="shared" si="492"/>
        <v>0</v>
      </c>
    </row>
    <row r="519" spans="2:21" x14ac:dyDescent="0.25">
      <c r="B519" s="23" t="s">
        <v>681</v>
      </c>
      <c r="C519" s="45">
        <v>40</v>
      </c>
      <c r="D519" s="46">
        <v>4</v>
      </c>
      <c r="E519" s="46">
        <v>12</v>
      </c>
      <c r="F519" s="24">
        <v>8</v>
      </c>
      <c r="G519" s="25">
        <v>1</v>
      </c>
      <c r="H519" s="26">
        <v>1</v>
      </c>
      <c r="I519" s="27">
        <v>0</v>
      </c>
      <c r="J519" s="51" t="s">
        <v>244</v>
      </c>
      <c r="K519" s="45"/>
      <c r="L519" s="5">
        <f t="shared" si="492"/>
        <v>1250000</v>
      </c>
      <c r="M519" s="5">
        <f t="shared" si="492"/>
        <v>0</v>
      </c>
      <c r="N519" s="5">
        <f t="shared" si="492"/>
        <v>0</v>
      </c>
      <c r="O519" s="5">
        <f t="shared" si="492"/>
        <v>0</v>
      </c>
      <c r="P519" s="5">
        <f t="shared" si="492"/>
        <v>0</v>
      </c>
      <c r="Q519" s="5">
        <f t="shared" si="492"/>
        <v>-1200000</v>
      </c>
      <c r="R519" s="5">
        <f t="shared" si="492"/>
        <v>-1200000</v>
      </c>
      <c r="S519" s="5">
        <f t="shared" si="492"/>
        <v>0</v>
      </c>
      <c r="T519" s="5">
        <f t="shared" si="492"/>
        <v>50000</v>
      </c>
      <c r="U519" s="5">
        <f t="shared" si="492"/>
        <v>0</v>
      </c>
    </row>
    <row r="520" spans="2:21" x14ac:dyDescent="0.25">
      <c r="B520" s="23" t="s">
        <v>587</v>
      </c>
      <c r="C520" s="45">
        <v>40</v>
      </c>
      <c r="D520" s="46">
        <v>4</v>
      </c>
      <c r="E520" s="46">
        <v>12</v>
      </c>
      <c r="F520" s="24">
        <v>8</v>
      </c>
      <c r="G520" s="25">
        <v>1</v>
      </c>
      <c r="H520" s="26">
        <v>1</v>
      </c>
      <c r="I520" s="27">
        <v>99990</v>
      </c>
      <c r="J520" s="51" t="s">
        <v>245</v>
      </c>
      <c r="K520" s="45"/>
      <c r="L520" s="5">
        <f t="shared" si="492"/>
        <v>1250000</v>
      </c>
      <c r="M520" s="5">
        <f t="shared" si="492"/>
        <v>0</v>
      </c>
      <c r="N520" s="5">
        <f t="shared" si="492"/>
        <v>0</v>
      </c>
      <c r="O520" s="5">
        <f t="shared" si="492"/>
        <v>0</v>
      </c>
      <c r="P520" s="5">
        <f t="shared" si="492"/>
        <v>0</v>
      </c>
      <c r="Q520" s="5">
        <f t="shared" si="492"/>
        <v>-1200000</v>
      </c>
      <c r="R520" s="5">
        <f t="shared" si="492"/>
        <v>-1200000</v>
      </c>
      <c r="S520" s="5">
        <f t="shared" si="492"/>
        <v>0</v>
      </c>
      <c r="T520" s="5">
        <f t="shared" si="492"/>
        <v>50000</v>
      </c>
      <c r="U520" s="5">
        <f t="shared" si="492"/>
        <v>0</v>
      </c>
    </row>
    <row r="521" spans="2:21" x14ac:dyDescent="0.25">
      <c r="B521" s="28" t="s">
        <v>581</v>
      </c>
      <c r="C521" s="45">
        <v>40</v>
      </c>
      <c r="D521" s="46">
        <v>4</v>
      </c>
      <c r="E521" s="46">
        <v>12</v>
      </c>
      <c r="F521" s="24">
        <v>8</v>
      </c>
      <c r="G521" s="25">
        <v>1</v>
      </c>
      <c r="H521" s="26">
        <v>1</v>
      </c>
      <c r="I521" s="27">
        <v>99990</v>
      </c>
      <c r="J521" s="51" t="s">
        <v>245</v>
      </c>
      <c r="K521" s="45">
        <v>200</v>
      </c>
      <c r="L521" s="5">
        <f t="shared" si="492"/>
        <v>1250000</v>
      </c>
      <c r="M521" s="5">
        <f t="shared" si="492"/>
        <v>0</v>
      </c>
      <c r="N521" s="5">
        <f t="shared" si="492"/>
        <v>0</v>
      </c>
      <c r="O521" s="5">
        <f t="shared" si="492"/>
        <v>0</v>
      </c>
      <c r="P521" s="5">
        <f t="shared" si="492"/>
        <v>0</v>
      </c>
      <c r="Q521" s="5">
        <f t="shared" si="492"/>
        <v>-1200000</v>
      </c>
      <c r="R521" s="5">
        <f t="shared" si="492"/>
        <v>-1200000</v>
      </c>
      <c r="S521" s="5">
        <f t="shared" si="492"/>
        <v>0</v>
      </c>
      <c r="T521" s="5">
        <f t="shared" si="492"/>
        <v>50000</v>
      </c>
      <c r="U521" s="5">
        <f t="shared" si="492"/>
        <v>0</v>
      </c>
    </row>
    <row r="522" spans="2:21" x14ac:dyDescent="0.25">
      <c r="B522" s="28" t="s">
        <v>521</v>
      </c>
      <c r="C522" s="45">
        <v>40</v>
      </c>
      <c r="D522" s="46">
        <v>4</v>
      </c>
      <c r="E522" s="46">
        <v>12</v>
      </c>
      <c r="F522" s="24">
        <v>8</v>
      </c>
      <c r="G522" s="25">
        <v>1</v>
      </c>
      <c r="H522" s="26">
        <v>1</v>
      </c>
      <c r="I522" s="27">
        <v>99990</v>
      </c>
      <c r="J522" s="51" t="s">
        <v>245</v>
      </c>
      <c r="K522" s="45">
        <v>240</v>
      </c>
      <c r="L522" s="5">
        <f t="shared" si="492"/>
        <v>1250000</v>
      </c>
      <c r="M522" s="5">
        <f t="shared" si="492"/>
        <v>0</v>
      </c>
      <c r="N522" s="5">
        <f t="shared" si="492"/>
        <v>0</v>
      </c>
      <c r="O522" s="5">
        <f t="shared" si="492"/>
        <v>0</v>
      </c>
      <c r="P522" s="5">
        <f t="shared" si="492"/>
        <v>0</v>
      </c>
      <c r="Q522" s="5">
        <f t="shared" si="492"/>
        <v>-1200000</v>
      </c>
      <c r="R522" s="5">
        <f t="shared" si="492"/>
        <v>-1200000</v>
      </c>
      <c r="S522" s="5">
        <f t="shared" si="492"/>
        <v>0</v>
      </c>
      <c r="T522" s="5">
        <f t="shared" si="492"/>
        <v>50000</v>
      </c>
      <c r="U522" s="5">
        <f t="shared" si="492"/>
        <v>0</v>
      </c>
    </row>
    <row r="523" spans="2:21" x14ac:dyDescent="0.25">
      <c r="B523" s="28" t="s">
        <v>522</v>
      </c>
      <c r="C523" s="45">
        <v>40</v>
      </c>
      <c r="D523" s="46">
        <v>4</v>
      </c>
      <c r="E523" s="46">
        <v>12</v>
      </c>
      <c r="F523" s="24">
        <v>8</v>
      </c>
      <c r="G523" s="25">
        <v>1</v>
      </c>
      <c r="H523" s="26">
        <v>1</v>
      </c>
      <c r="I523" s="27">
        <v>99990</v>
      </c>
      <c r="J523" s="51" t="s">
        <v>245</v>
      </c>
      <c r="K523" s="45">
        <v>244</v>
      </c>
      <c r="L523" s="5">
        <v>1250000</v>
      </c>
      <c r="M523" s="5"/>
      <c r="N523" s="5"/>
      <c r="O523" s="5"/>
      <c r="P523" s="5"/>
      <c r="Q523" s="5">
        <v>-1200000</v>
      </c>
      <c r="R523" s="5">
        <f>SUM(N523:Q523)</f>
        <v>-1200000</v>
      </c>
      <c r="S523" s="5"/>
      <c r="T523" s="5">
        <f>L523+R523</f>
        <v>50000</v>
      </c>
      <c r="U523" s="5"/>
    </row>
    <row r="524" spans="2:21" ht="31.5" x14ac:dyDescent="0.25">
      <c r="B524" s="23" t="s">
        <v>682</v>
      </c>
      <c r="C524" s="45">
        <v>40</v>
      </c>
      <c r="D524" s="46">
        <v>4</v>
      </c>
      <c r="E524" s="46">
        <v>12</v>
      </c>
      <c r="F524" s="24">
        <v>8</v>
      </c>
      <c r="G524" s="25">
        <v>4</v>
      </c>
      <c r="H524" s="26">
        <v>0</v>
      </c>
      <c r="I524" s="27">
        <v>0</v>
      </c>
      <c r="J524" s="51" t="s">
        <v>246</v>
      </c>
      <c r="K524" s="45"/>
      <c r="L524" s="5">
        <f t="shared" ref="L524:U525" si="493">L525</f>
        <v>26323100</v>
      </c>
      <c r="M524" s="5">
        <f t="shared" si="493"/>
        <v>0</v>
      </c>
      <c r="N524" s="5">
        <f t="shared" si="493"/>
        <v>0</v>
      </c>
      <c r="O524" s="5">
        <f t="shared" si="493"/>
        <v>0</v>
      </c>
      <c r="P524" s="5">
        <f t="shared" si="493"/>
        <v>0</v>
      </c>
      <c r="Q524" s="5">
        <f t="shared" si="493"/>
        <v>528100</v>
      </c>
      <c r="R524" s="5">
        <f t="shared" si="493"/>
        <v>528100</v>
      </c>
      <c r="S524" s="5">
        <f t="shared" si="493"/>
        <v>0</v>
      </c>
      <c r="T524" s="5">
        <f t="shared" si="493"/>
        <v>26851200</v>
      </c>
      <c r="U524" s="5">
        <f t="shared" si="493"/>
        <v>0</v>
      </c>
    </row>
    <row r="525" spans="2:21" ht="31.5" x14ac:dyDescent="0.25">
      <c r="B525" s="23" t="s">
        <v>683</v>
      </c>
      <c r="C525" s="45">
        <v>40</v>
      </c>
      <c r="D525" s="46">
        <v>4</v>
      </c>
      <c r="E525" s="46">
        <v>12</v>
      </c>
      <c r="F525" s="24">
        <v>8</v>
      </c>
      <c r="G525" s="25">
        <v>4</v>
      </c>
      <c r="H525" s="26">
        <v>1</v>
      </c>
      <c r="I525" s="27">
        <v>0</v>
      </c>
      <c r="J525" s="51" t="s">
        <v>247</v>
      </c>
      <c r="K525" s="45"/>
      <c r="L525" s="5">
        <f t="shared" si="493"/>
        <v>26323100</v>
      </c>
      <c r="M525" s="5">
        <f t="shared" si="493"/>
        <v>0</v>
      </c>
      <c r="N525" s="5">
        <f t="shared" si="493"/>
        <v>0</v>
      </c>
      <c r="O525" s="5">
        <f t="shared" si="493"/>
        <v>0</v>
      </c>
      <c r="P525" s="5">
        <f t="shared" si="493"/>
        <v>0</v>
      </c>
      <c r="Q525" s="5">
        <f t="shared" si="493"/>
        <v>528100</v>
      </c>
      <c r="R525" s="5">
        <f t="shared" si="493"/>
        <v>528100</v>
      </c>
      <c r="S525" s="5">
        <f t="shared" si="493"/>
        <v>0</v>
      </c>
      <c r="T525" s="5">
        <f t="shared" si="493"/>
        <v>26851200</v>
      </c>
      <c r="U525" s="5">
        <f t="shared" si="493"/>
        <v>0</v>
      </c>
    </row>
    <row r="526" spans="2:21" x14ac:dyDescent="0.25">
      <c r="B526" s="23" t="s">
        <v>618</v>
      </c>
      <c r="C526" s="45">
        <v>40</v>
      </c>
      <c r="D526" s="46">
        <v>4</v>
      </c>
      <c r="E526" s="46">
        <v>12</v>
      </c>
      <c r="F526" s="24">
        <v>8</v>
      </c>
      <c r="G526" s="25">
        <v>4</v>
      </c>
      <c r="H526" s="26">
        <v>1</v>
      </c>
      <c r="I526" s="27">
        <v>590</v>
      </c>
      <c r="J526" s="51" t="s">
        <v>248</v>
      </c>
      <c r="K526" s="45"/>
      <c r="L526" s="5">
        <f t="shared" ref="L526:M526" si="494">L527+L532+L536</f>
        <v>26323100</v>
      </c>
      <c r="M526" s="5">
        <f t="shared" si="494"/>
        <v>0</v>
      </c>
      <c r="N526" s="5">
        <f t="shared" ref="N526:T526" si="495">N527+N532+N536</f>
        <v>0</v>
      </c>
      <c r="O526" s="5">
        <f t="shared" ref="O526" si="496">O527+O532+O536</f>
        <v>0</v>
      </c>
      <c r="P526" s="5">
        <f t="shared" si="495"/>
        <v>0</v>
      </c>
      <c r="Q526" s="5">
        <f t="shared" si="495"/>
        <v>528100</v>
      </c>
      <c r="R526" s="5">
        <f t="shared" si="495"/>
        <v>528100</v>
      </c>
      <c r="S526" s="5">
        <f t="shared" si="495"/>
        <v>0</v>
      </c>
      <c r="T526" s="5">
        <f t="shared" si="495"/>
        <v>26851200</v>
      </c>
      <c r="U526" s="5">
        <f t="shared" ref="U526" si="497">U527+U532+U536</f>
        <v>0</v>
      </c>
    </row>
    <row r="527" spans="2:21" ht="31.5" x14ac:dyDescent="0.25">
      <c r="B527" s="28" t="s">
        <v>517</v>
      </c>
      <c r="C527" s="45">
        <v>40</v>
      </c>
      <c r="D527" s="46">
        <v>4</v>
      </c>
      <c r="E527" s="46">
        <v>12</v>
      </c>
      <c r="F527" s="24">
        <v>8</v>
      </c>
      <c r="G527" s="25">
        <v>4</v>
      </c>
      <c r="H527" s="26">
        <v>1</v>
      </c>
      <c r="I527" s="27">
        <v>590</v>
      </c>
      <c r="J527" s="51" t="s">
        <v>248</v>
      </c>
      <c r="K527" s="45">
        <v>100</v>
      </c>
      <c r="L527" s="5">
        <f t="shared" ref="L527:U527" si="498">L528</f>
        <v>23009553</v>
      </c>
      <c r="M527" s="5">
        <f t="shared" si="498"/>
        <v>0</v>
      </c>
      <c r="N527" s="5">
        <f t="shared" si="498"/>
        <v>0</v>
      </c>
      <c r="O527" s="5">
        <f t="shared" si="498"/>
        <v>0</v>
      </c>
      <c r="P527" s="5">
        <f t="shared" si="498"/>
        <v>0</v>
      </c>
      <c r="Q527" s="5">
        <f t="shared" si="498"/>
        <v>-84650</v>
      </c>
      <c r="R527" s="5">
        <f t="shared" si="498"/>
        <v>-84650</v>
      </c>
      <c r="S527" s="5">
        <f t="shared" si="498"/>
        <v>0</v>
      </c>
      <c r="T527" s="5">
        <f t="shared" si="498"/>
        <v>22924903</v>
      </c>
      <c r="U527" s="5">
        <f t="shared" si="498"/>
        <v>0</v>
      </c>
    </row>
    <row r="528" spans="2:21" x14ac:dyDescent="0.25">
      <c r="B528" s="28" t="s">
        <v>533</v>
      </c>
      <c r="C528" s="45">
        <v>40</v>
      </c>
      <c r="D528" s="46">
        <v>4</v>
      </c>
      <c r="E528" s="46">
        <v>12</v>
      </c>
      <c r="F528" s="24">
        <v>8</v>
      </c>
      <c r="G528" s="25">
        <v>4</v>
      </c>
      <c r="H528" s="26">
        <v>1</v>
      </c>
      <c r="I528" s="27">
        <v>590</v>
      </c>
      <c r="J528" s="51" t="s">
        <v>248</v>
      </c>
      <c r="K528" s="45">
        <v>110</v>
      </c>
      <c r="L528" s="5">
        <f t="shared" ref="L528:M528" si="499">L529+L530+L531</f>
        <v>23009553</v>
      </c>
      <c r="M528" s="5">
        <f t="shared" si="499"/>
        <v>0</v>
      </c>
      <c r="N528" s="5">
        <f t="shared" ref="N528:T528" si="500">N529+N530+N531</f>
        <v>0</v>
      </c>
      <c r="O528" s="5">
        <f t="shared" ref="O528" si="501">O529+O530+O531</f>
        <v>0</v>
      </c>
      <c r="P528" s="5">
        <f t="shared" si="500"/>
        <v>0</v>
      </c>
      <c r="Q528" s="5">
        <f t="shared" si="500"/>
        <v>-84650</v>
      </c>
      <c r="R528" s="5">
        <f t="shared" si="500"/>
        <v>-84650</v>
      </c>
      <c r="S528" s="5">
        <f t="shared" si="500"/>
        <v>0</v>
      </c>
      <c r="T528" s="5">
        <f t="shared" si="500"/>
        <v>22924903</v>
      </c>
      <c r="U528" s="5">
        <f t="shared" ref="U528" si="502">U529+U530+U531</f>
        <v>0</v>
      </c>
    </row>
    <row r="529" spans="2:21" x14ac:dyDescent="0.25">
      <c r="B529" s="1" t="s">
        <v>159</v>
      </c>
      <c r="C529" s="45">
        <v>40</v>
      </c>
      <c r="D529" s="46">
        <v>4</v>
      </c>
      <c r="E529" s="46">
        <v>12</v>
      </c>
      <c r="F529" s="24">
        <v>8</v>
      </c>
      <c r="G529" s="25">
        <v>4</v>
      </c>
      <c r="H529" s="26">
        <v>1</v>
      </c>
      <c r="I529" s="27">
        <v>590</v>
      </c>
      <c r="J529" s="51" t="s">
        <v>248</v>
      </c>
      <c r="K529" s="45">
        <v>111</v>
      </c>
      <c r="L529" s="5">
        <v>18206000</v>
      </c>
      <c r="M529" s="5"/>
      <c r="N529" s="5"/>
      <c r="O529" s="5"/>
      <c r="P529" s="5"/>
      <c r="Q529" s="5"/>
      <c r="R529" s="5">
        <f>SUM(N529:Q529)</f>
        <v>0</v>
      </c>
      <c r="S529" s="5"/>
      <c r="T529" s="5">
        <f>L529+R529</f>
        <v>18206000</v>
      </c>
      <c r="U529" s="5"/>
    </row>
    <row r="530" spans="2:21" x14ac:dyDescent="0.25">
      <c r="B530" s="1" t="s">
        <v>160</v>
      </c>
      <c r="C530" s="45">
        <v>40</v>
      </c>
      <c r="D530" s="46">
        <v>4</v>
      </c>
      <c r="E530" s="46">
        <v>12</v>
      </c>
      <c r="F530" s="24">
        <v>8</v>
      </c>
      <c r="G530" s="25">
        <v>4</v>
      </c>
      <c r="H530" s="26">
        <v>1</v>
      </c>
      <c r="I530" s="27">
        <v>590</v>
      </c>
      <c r="J530" s="51" t="s">
        <v>248</v>
      </c>
      <c r="K530" s="45">
        <v>112</v>
      </c>
      <c r="L530" s="5">
        <v>571000</v>
      </c>
      <c r="M530" s="5"/>
      <c r="N530" s="5"/>
      <c r="O530" s="5"/>
      <c r="P530" s="5"/>
      <c r="Q530" s="5"/>
      <c r="R530" s="5">
        <f>SUM(N530:Q530)</f>
        <v>0</v>
      </c>
      <c r="S530" s="5"/>
      <c r="T530" s="5">
        <f>L530+R530</f>
        <v>571000</v>
      </c>
      <c r="U530" s="5"/>
    </row>
    <row r="531" spans="2:21" ht="31.5" x14ac:dyDescent="0.25">
      <c r="B531" s="1" t="s">
        <v>161</v>
      </c>
      <c r="C531" s="45">
        <v>40</v>
      </c>
      <c r="D531" s="46">
        <v>4</v>
      </c>
      <c r="E531" s="46">
        <v>12</v>
      </c>
      <c r="F531" s="24">
        <v>8</v>
      </c>
      <c r="G531" s="25">
        <v>4</v>
      </c>
      <c r="H531" s="26">
        <v>1</v>
      </c>
      <c r="I531" s="27">
        <v>590</v>
      </c>
      <c r="J531" s="51" t="s">
        <v>248</v>
      </c>
      <c r="K531" s="45">
        <v>119</v>
      </c>
      <c r="L531" s="5">
        <v>4232553</v>
      </c>
      <c r="M531" s="5"/>
      <c r="N531" s="5"/>
      <c r="O531" s="5"/>
      <c r="P531" s="5"/>
      <c r="Q531" s="5">
        <v>-84650</v>
      </c>
      <c r="R531" s="5">
        <f>SUM(N531:Q531)</f>
        <v>-84650</v>
      </c>
      <c r="S531" s="5"/>
      <c r="T531" s="5">
        <f>L531+R531</f>
        <v>4147903</v>
      </c>
      <c r="U531" s="5"/>
    </row>
    <row r="532" spans="2:21" x14ac:dyDescent="0.25">
      <c r="B532" s="28" t="s">
        <v>581</v>
      </c>
      <c r="C532" s="45">
        <v>40</v>
      </c>
      <c r="D532" s="46">
        <v>4</v>
      </c>
      <c r="E532" s="46">
        <v>12</v>
      </c>
      <c r="F532" s="24">
        <v>8</v>
      </c>
      <c r="G532" s="25">
        <v>4</v>
      </c>
      <c r="H532" s="26">
        <v>1</v>
      </c>
      <c r="I532" s="27">
        <v>590</v>
      </c>
      <c r="J532" s="51" t="s">
        <v>248</v>
      </c>
      <c r="K532" s="45">
        <v>200</v>
      </c>
      <c r="L532" s="5">
        <f t="shared" ref="L532:U532" si="503">L533</f>
        <v>1982000</v>
      </c>
      <c r="M532" s="5">
        <f t="shared" si="503"/>
        <v>0</v>
      </c>
      <c r="N532" s="5">
        <f t="shared" si="503"/>
        <v>0</v>
      </c>
      <c r="O532" s="5">
        <f t="shared" si="503"/>
        <v>0</v>
      </c>
      <c r="P532" s="5">
        <f t="shared" si="503"/>
        <v>0</v>
      </c>
      <c r="Q532" s="5">
        <f t="shared" si="503"/>
        <v>486664</v>
      </c>
      <c r="R532" s="5">
        <f t="shared" si="503"/>
        <v>486664</v>
      </c>
      <c r="S532" s="5">
        <f t="shared" si="503"/>
        <v>0</v>
      </c>
      <c r="T532" s="5">
        <f t="shared" si="503"/>
        <v>2468664</v>
      </c>
      <c r="U532" s="5">
        <f t="shared" si="503"/>
        <v>0</v>
      </c>
    </row>
    <row r="533" spans="2:21" x14ac:dyDescent="0.25">
      <c r="B533" s="28" t="s">
        <v>521</v>
      </c>
      <c r="C533" s="45">
        <v>40</v>
      </c>
      <c r="D533" s="46">
        <v>4</v>
      </c>
      <c r="E533" s="46">
        <v>12</v>
      </c>
      <c r="F533" s="24">
        <v>8</v>
      </c>
      <c r="G533" s="25">
        <v>4</v>
      </c>
      <c r="H533" s="26">
        <v>1</v>
      </c>
      <c r="I533" s="27">
        <v>590</v>
      </c>
      <c r="J533" s="51" t="s">
        <v>248</v>
      </c>
      <c r="K533" s="45">
        <v>240</v>
      </c>
      <c r="L533" s="5">
        <f t="shared" ref="L533:M533" si="504">L534+L535</f>
        <v>1982000</v>
      </c>
      <c r="M533" s="5">
        <f t="shared" si="504"/>
        <v>0</v>
      </c>
      <c r="N533" s="5">
        <f t="shared" ref="N533:T533" si="505">N534+N535</f>
        <v>0</v>
      </c>
      <c r="O533" s="5">
        <f t="shared" ref="O533" si="506">O534+O535</f>
        <v>0</v>
      </c>
      <c r="P533" s="5">
        <f t="shared" si="505"/>
        <v>0</v>
      </c>
      <c r="Q533" s="5">
        <f t="shared" si="505"/>
        <v>486664</v>
      </c>
      <c r="R533" s="5">
        <f t="shared" si="505"/>
        <v>486664</v>
      </c>
      <c r="S533" s="5">
        <f t="shared" si="505"/>
        <v>0</v>
      </c>
      <c r="T533" s="5">
        <f t="shared" si="505"/>
        <v>2468664</v>
      </c>
      <c r="U533" s="5">
        <f t="shared" ref="U533" si="507">U534+U535</f>
        <v>0</v>
      </c>
    </row>
    <row r="534" spans="2:21" x14ac:dyDescent="0.25">
      <c r="B534" s="28" t="s">
        <v>582</v>
      </c>
      <c r="C534" s="45">
        <v>40</v>
      </c>
      <c r="D534" s="46">
        <v>4</v>
      </c>
      <c r="E534" s="46">
        <v>12</v>
      </c>
      <c r="F534" s="24">
        <v>8</v>
      </c>
      <c r="G534" s="25">
        <v>4</v>
      </c>
      <c r="H534" s="26">
        <v>1</v>
      </c>
      <c r="I534" s="27">
        <v>590</v>
      </c>
      <c r="J534" s="51" t="s">
        <v>248</v>
      </c>
      <c r="K534" s="45">
        <v>242</v>
      </c>
      <c r="L534" s="5">
        <v>607947</v>
      </c>
      <c r="M534" s="5"/>
      <c r="N534" s="5"/>
      <c r="O534" s="5"/>
      <c r="P534" s="5"/>
      <c r="Q534" s="5"/>
      <c r="R534" s="5">
        <f>SUM(N534:Q534)</f>
        <v>0</v>
      </c>
      <c r="S534" s="5"/>
      <c r="T534" s="5">
        <f>L534+R534</f>
        <v>607947</v>
      </c>
      <c r="U534" s="5"/>
    </row>
    <row r="535" spans="2:21" x14ac:dyDescent="0.25">
      <c r="B535" s="28" t="s">
        <v>522</v>
      </c>
      <c r="C535" s="45">
        <v>40</v>
      </c>
      <c r="D535" s="46">
        <v>4</v>
      </c>
      <c r="E535" s="46">
        <v>12</v>
      </c>
      <c r="F535" s="24">
        <v>8</v>
      </c>
      <c r="G535" s="25">
        <v>4</v>
      </c>
      <c r="H535" s="26">
        <v>1</v>
      </c>
      <c r="I535" s="27">
        <v>590</v>
      </c>
      <c r="J535" s="51" t="s">
        <v>248</v>
      </c>
      <c r="K535" s="45">
        <v>244</v>
      </c>
      <c r="L535" s="5">
        <v>1374053</v>
      </c>
      <c r="M535" s="5"/>
      <c r="N535" s="5"/>
      <c r="O535" s="5"/>
      <c r="P535" s="5"/>
      <c r="Q535" s="5">
        <v>486664</v>
      </c>
      <c r="R535" s="5">
        <f>SUM(N535:Q535)</f>
        <v>486664</v>
      </c>
      <c r="S535" s="5"/>
      <c r="T535" s="5">
        <f>L535+R535</f>
        <v>1860717</v>
      </c>
      <c r="U535" s="5"/>
    </row>
    <row r="536" spans="2:21" x14ac:dyDescent="0.25">
      <c r="B536" s="28" t="s">
        <v>513</v>
      </c>
      <c r="C536" s="45">
        <v>40</v>
      </c>
      <c r="D536" s="46">
        <v>4</v>
      </c>
      <c r="E536" s="46">
        <v>12</v>
      </c>
      <c r="F536" s="24">
        <v>8</v>
      </c>
      <c r="G536" s="25">
        <v>4</v>
      </c>
      <c r="H536" s="26">
        <v>1</v>
      </c>
      <c r="I536" s="27">
        <v>590</v>
      </c>
      <c r="J536" s="51" t="s">
        <v>248</v>
      </c>
      <c r="K536" s="45">
        <v>800</v>
      </c>
      <c r="L536" s="5">
        <f t="shared" ref="L536:M536" si="508">L539+L537</f>
        <v>1331547</v>
      </c>
      <c r="M536" s="5">
        <f t="shared" si="508"/>
        <v>0</v>
      </c>
      <c r="N536" s="5">
        <f t="shared" ref="N536:T536" si="509">N539+N537</f>
        <v>0</v>
      </c>
      <c r="O536" s="5">
        <f t="shared" ref="O536" si="510">O539+O537</f>
        <v>0</v>
      </c>
      <c r="P536" s="5">
        <f t="shared" si="509"/>
        <v>0</v>
      </c>
      <c r="Q536" s="5">
        <f t="shared" si="509"/>
        <v>126086</v>
      </c>
      <c r="R536" s="5">
        <f t="shared" si="509"/>
        <v>126086</v>
      </c>
      <c r="S536" s="5">
        <f t="shared" si="509"/>
        <v>0</v>
      </c>
      <c r="T536" s="5">
        <f t="shared" si="509"/>
        <v>1457633</v>
      </c>
      <c r="U536" s="5">
        <f t="shared" ref="U536" si="511">U539+U537</f>
        <v>0</v>
      </c>
    </row>
    <row r="537" spans="2:21" x14ac:dyDescent="0.25">
      <c r="B537" s="1" t="s">
        <v>481</v>
      </c>
      <c r="C537" s="55">
        <v>40</v>
      </c>
      <c r="D537" s="56">
        <v>4</v>
      </c>
      <c r="E537" s="56">
        <v>12</v>
      </c>
      <c r="F537" s="24">
        <v>8</v>
      </c>
      <c r="G537" s="25">
        <v>4</v>
      </c>
      <c r="H537" s="26">
        <v>1</v>
      </c>
      <c r="I537" s="27">
        <v>590</v>
      </c>
      <c r="J537" s="51" t="s">
        <v>248</v>
      </c>
      <c r="K537" s="57">
        <v>830</v>
      </c>
      <c r="L537" s="5">
        <f t="shared" ref="L537:U537" si="512">L538</f>
        <v>1265447</v>
      </c>
      <c r="M537" s="5">
        <f t="shared" si="512"/>
        <v>0</v>
      </c>
      <c r="N537" s="5">
        <f t="shared" si="512"/>
        <v>0</v>
      </c>
      <c r="O537" s="5">
        <f t="shared" si="512"/>
        <v>0</v>
      </c>
      <c r="P537" s="5">
        <f t="shared" si="512"/>
        <v>0</v>
      </c>
      <c r="Q537" s="5">
        <f t="shared" si="512"/>
        <v>84650</v>
      </c>
      <c r="R537" s="5">
        <f t="shared" si="512"/>
        <v>84650</v>
      </c>
      <c r="S537" s="5">
        <f t="shared" si="512"/>
        <v>0</v>
      </c>
      <c r="T537" s="5">
        <f t="shared" si="512"/>
        <v>1350097</v>
      </c>
      <c r="U537" s="5">
        <f t="shared" si="512"/>
        <v>0</v>
      </c>
    </row>
    <row r="538" spans="2:21" ht="47.25" x14ac:dyDescent="0.25">
      <c r="B538" s="1" t="s">
        <v>132</v>
      </c>
      <c r="C538" s="55">
        <v>40</v>
      </c>
      <c r="D538" s="56">
        <v>4</v>
      </c>
      <c r="E538" s="56">
        <v>12</v>
      </c>
      <c r="F538" s="24">
        <v>8</v>
      </c>
      <c r="G538" s="25">
        <v>4</v>
      </c>
      <c r="H538" s="26">
        <v>1</v>
      </c>
      <c r="I538" s="27">
        <v>590</v>
      </c>
      <c r="J538" s="51" t="s">
        <v>248</v>
      </c>
      <c r="K538" s="57">
        <v>831</v>
      </c>
      <c r="L538" s="5">
        <v>1265447</v>
      </c>
      <c r="M538" s="5"/>
      <c r="N538" s="5"/>
      <c r="O538" s="5"/>
      <c r="P538" s="5"/>
      <c r="Q538" s="5">
        <v>84650</v>
      </c>
      <c r="R538" s="5">
        <f>SUM(N538:Q538)</f>
        <v>84650</v>
      </c>
      <c r="S538" s="5"/>
      <c r="T538" s="5">
        <f>L538+R538</f>
        <v>1350097</v>
      </c>
      <c r="U538" s="5"/>
    </row>
    <row r="539" spans="2:21" x14ac:dyDescent="0.25">
      <c r="B539" s="28" t="s">
        <v>514</v>
      </c>
      <c r="C539" s="45">
        <v>40</v>
      </c>
      <c r="D539" s="46">
        <v>4</v>
      </c>
      <c r="E539" s="46">
        <v>12</v>
      </c>
      <c r="F539" s="24">
        <v>8</v>
      </c>
      <c r="G539" s="25">
        <v>4</v>
      </c>
      <c r="H539" s="26">
        <v>1</v>
      </c>
      <c r="I539" s="27">
        <v>590</v>
      </c>
      <c r="J539" s="51" t="s">
        <v>248</v>
      </c>
      <c r="K539" s="45">
        <v>850</v>
      </c>
      <c r="L539" s="5">
        <f t="shared" ref="L539:M539" si="513">L540+L541</f>
        <v>66100</v>
      </c>
      <c r="M539" s="5">
        <f t="shared" si="513"/>
        <v>0</v>
      </c>
      <c r="N539" s="5">
        <f t="shared" ref="N539:U539" si="514">N540+N541</f>
        <v>0</v>
      </c>
      <c r="O539" s="5">
        <f t="shared" ref="O539" si="515">O540+O541</f>
        <v>0</v>
      </c>
      <c r="P539" s="5">
        <f t="shared" si="514"/>
        <v>0</v>
      </c>
      <c r="Q539" s="5">
        <f t="shared" si="514"/>
        <v>41436</v>
      </c>
      <c r="R539" s="5">
        <f t="shared" si="514"/>
        <v>41436</v>
      </c>
      <c r="S539" s="5">
        <f t="shared" si="514"/>
        <v>0</v>
      </c>
      <c r="T539" s="5">
        <f t="shared" si="514"/>
        <v>107536</v>
      </c>
      <c r="U539" s="5">
        <f t="shared" si="514"/>
        <v>0</v>
      </c>
    </row>
    <row r="540" spans="2:21" x14ac:dyDescent="0.25">
      <c r="B540" s="28" t="s">
        <v>494</v>
      </c>
      <c r="C540" s="45">
        <v>40</v>
      </c>
      <c r="D540" s="46">
        <v>4</v>
      </c>
      <c r="E540" s="46">
        <v>12</v>
      </c>
      <c r="F540" s="24">
        <v>8</v>
      </c>
      <c r="G540" s="25">
        <v>4</v>
      </c>
      <c r="H540" s="26">
        <v>1</v>
      </c>
      <c r="I540" s="27">
        <v>590</v>
      </c>
      <c r="J540" s="51" t="s">
        <v>248</v>
      </c>
      <c r="K540" s="45">
        <v>851</v>
      </c>
      <c r="L540" s="5">
        <v>100</v>
      </c>
      <c r="M540" s="5"/>
      <c r="N540" s="5"/>
      <c r="O540" s="5"/>
      <c r="P540" s="5"/>
      <c r="Q540" s="5"/>
      <c r="R540" s="5">
        <f>SUM(N540:Q540)</f>
        <v>0</v>
      </c>
      <c r="S540" s="5"/>
      <c r="T540" s="5">
        <f>L540+R540</f>
        <v>100</v>
      </c>
      <c r="U540" s="5"/>
    </row>
    <row r="541" spans="2:21" x14ac:dyDescent="0.25">
      <c r="B541" s="28" t="s">
        <v>497</v>
      </c>
      <c r="C541" s="45">
        <v>40</v>
      </c>
      <c r="D541" s="46">
        <v>4</v>
      </c>
      <c r="E541" s="46">
        <v>12</v>
      </c>
      <c r="F541" s="24">
        <v>8</v>
      </c>
      <c r="G541" s="25">
        <v>4</v>
      </c>
      <c r="H541" s="26">
        <v>1</v>
      </c>
      <c r="I541" s="27">
        <v>590</v>
      </c>
      <c r="J541" s="51" t="s">
        <v>248</v>
      </c>
      <c r="K541" s="45">
        <v>852</v>
      </c>
      <c r="L541" s="5">
        <v>66000</v>
      </c>
      <c r="M541" s="5"/>
      <c r="N541" s="5"/>
      <c r="O541" s="5"/>
      <c r="P541" s="5"/>
      <c r="Q541" s="5">
        <v>41436</v>
      </c>
      <c r="R541" s="5">
        <f>SUM(N541:Q541)</f>
        <v>41436</v>
      </c>
      <c r="S541" s="5"/>
      <c r="T541" s="5">
        <f>L541+R541</f>
        <v>107436</v>
      </c>
      <c r="U541" s="5"/>
    </row>
    <row r="542" spans="2:21" ht="31.5" x14ac:dyDescent="0.25">
      <c r="B542" s="21" t="s">
        <v>684</v>
      </c>
      <c r="C542" s="45">
        <v>40</v>
      </c>
      <c r="D542" s="46">
        <v>4</v>
      </c>
      <c r="E542" s="46">
        <v>12</v>
      </c>
      <c r="F542" s="24">
        <v>13</v>
      </c>
      <c r="G542" s="25">
        <v>0</v>
      </c>
      <c r="H542" s="26">
        <v>0</v>
      </c>
      <c r="I542" s="27">
        <v>0</v>
      </c>
      <c r="J542" s="51" t="s">
        <v>249</v>
      </c>
      <c r="K542" s="45"/>
      <c r="L542" s="5">
        <f t="shared" ref="L542" si="516">L543+L571</f>
        <v>41736345.399999999</v>
      </c>
      <c r="M542" s="5">
        <f t="shared" ref="M542" si="517">M543+M571</f>
        <v>0</v>
      </c>
      <c r="N542" s="5">
        <f t="shared" ref="N542:S542" si="518">N543+N571</f>
        <v>0</v>
      </c>
      <c r="O542" s="5">
        <f t="shared" ref="O542" si="519">O543+O571</f>
        <v>0</v>
      </c>
      <c r="P542" s="5">
        <f t="shared" si="518"/>
        <v>0</v>
      </c>
      <c r="Q542" s="5">
        <f t="shared" si="518"/>
        <v>0</v>
      </c>
      <c r="R542" s="5">
        <f t="shared" si="518"/>
        <v>0</v>
      </c>
      <c r="S542" s="5">
        <f t="shared" si="518"/>
        <v>0</v>
      </c>
      <c r="T542" s="5">
        <f>T543+T571</f>
        <v>41736345.399999999</v>
      </c>
      <c r="U542" s="5">
        <f t="shared" ref="U542" si="520">U543+U571</f>
        <v>0</v>
      </c>
    </row>
    <row r="543" spans="2:21" x14ac:dyDescent="0.25">
      <c r="B543" s="21" t="s">
        <v>685</v>
      </c>
      <c r="C543" s="45">
        <v>40</v>
      </c>
      <c r="D543" s="46">
        <v>4</v>
      </c>
      <c r="E543" s="46">
        <v>12</v>
      </c>
      <c r="F543" s="24">
        <v>13</v>
      </c>
      <c r="G543" s="25">
        <v>2</v>
      </c>
      <c r="H543" s="26">
        <v>0</v>
      </c>
      <c r="I543" s="27">
        <v>0</v>
      </c>
      <c r="J543" s="51" t="s">
        <v>250</v>
      </c>
      <c r="K543" s="45"/>
      <c r="L543" s="5">
        <f t="shared" ref="L543:U543" si="521">L544</f>
        <v>38615345.399999999</v>
      </c>
      <c r="M543" s="5">
        <f t="shared" si="521"/>
        <v>0</v>
      </c>
      <c r="N543" s="5">
        <f t="shared" si="521"/>
        <v>0</v>
      </c>
      <c r="O543" s="5">
        <f t="shared" si="521"/>
        <v>0</v>
      </c>
      <c r="P543" s="5">
        <f t="shared" si="521"/>
        <v>0</v>
      </c>
      <c r="Q543" s="5">
        <f t="shared" si="521"/>
        <v>0</v>
      </c>
      <c r="R543" s="5">
        <f t="shared" si="521"/>
        <v>0</v>
      </c>
      <c r="S543" s="5">
        <f t="shared" si="521"/>
        <v>0</v>
      </c>
      <c r="T543" s="5">
        <f t="shared" si="521"/>
        <v>38615345.399999999</v>
      </c>
      <c r="U543" s="5">
        <f t="shared" si="521"/>
        <v>0</v>
      </c>
    </row>
    <row r="544" spans="2:21" x14ac:dyDescent="0.25">
      <c r="B544" s="21" t="s">
        <v>686</v>
      </c>
      <c r="C544" s="45">
        <v>40</v>
      </c>
      <c r="D544" s="46">
        <v>4</v>
      </c>
      <c r="E544" s="46">
        <v>12</v>
      </c>
      <c r="F544" s="24">
        <v>13</v>
      </c>
      <c r="G544" s="25">
        <v>2</v>
      </c>
      <c r="H544" s="26">
        <v>1</v>
      </c>
      <c r="I544" s="27">
        <v>0</v>
      </c>
      <c r="J544" s="51" t="s">
        <v>251</v>
      </c>
      <c r="K544" s="45"/>
      <c r="L544" s="5">
        <f t="shared" ref="L544:M544" si="522">L545+L549+L556+L567+L560</f>
        <v>38615345.399999999</v>
      </c>
      <c r="M544" s="5">
        <f t="shared" si="522"/>
        <v>0</v>
      </c>
      <c r="N544" s="5">
        <f t="shared" ref="N544:T544" si="523">N545+N549+N556+N567+N560</f>
        <v>0</v>
      </c>
      <c r="O544" s="5">
        <f t="shared" ref="O544" si="524">O545+O549+O556+O567+O560</f>
        <v>0</v>
      </c>
      <c r="P544" s="5">
        <f t="shared" si="523"/>
        <v>0</v>
      </c>
      <c r="Q544" s="5">
        <f t="shared" si="523"/>
        <v>0</v>
      </c>
      <c r="R544" s="5">
        <f t="shared" si="523"/>
        <v>0</v>
      </c>
      <c r="S544" s="5">
        <f t="shared" si="523"/>
        <v>0</v>
      </c>
      <c r="T544" s="5">
        <f t="shared" si="523"/>
        <v>38615345.399999999</v>
      </c>
      <c r="U544" s="5">
        <f t="shared" ref="U544" si="525">U545+U549+U556+U567+U560</f>
        <v>0</v>
      </c>
    </row>
    <row r="545" spans="2:21" x14ac:dyDescent="0.25">
      <c r="B545" s="21" t="s">
        <v>618</v>
      </c>
      <c r="C545" s="45">
        <v>40</v>
      </c>
      <c r="D545" s="46">
        <v>4</v>
      </c>
      <c r="E545" s="46">
        <v>12</v>
      </c>
      <c r="F545" s="24">
        <v>13</v>
      </c>
      <c r="G545" s="25">
        <v>2</v>
      </c>
      <c r="H545" s="26">
        <v>1</v>
      </c>
      <c r="I545" s="27">
        <v>590</v>
      </c>
      <c r="J545" s="51" t="s">
        <v>252</v>
      </c>
      <c r="K545" s="45"/>
      <c r="L545" s="5">
        <f t="shared" ref="L545:U547" si="526">L546</f>
        <v>10661700</v>
      </c>
      <c r="M545" s="5">
        <f t="shared" si="526"/>
        <v>0</v>
      </c>
      <c r="N545" s="5">
        <f t="shared" si="526"/>
        <v>0</v>
      </c>
      <c r="O545" s="5">
        <f t="shared" si="526"/>
        <v>0</v>
      </c>
      <c r="P545" s="5">
        <f t="shared" si="526"/>
        <v>0</v>
      </c>
      <c r="Q545" s="5">
        <f t="shared" si="526"/>
        <v>0</v>
      </c>
      <c r="R545" s="5">
        <f t="shared" si="526"/>
        <v>0</v>
      </c>
      <c r="S545" s="5">
        <f t="shared" si="526"/>
        <v>0</v>
      </c>
      <c r="T545" s="5">
        <f t="shared" si="526"/>
        <v>10661700</v>
      </c>
      <c r="U545" s="5">
        <f t="shared" si="526"/>
        <v>0</v>
      </c>
    </row>
    <row r="546" spans="2:21" x14ac:dyDescent="0.25">
      <c r="B546" s="21" t="s">
        <v>567</v>
      </c>
      <c r="C546" s="45">
        <v>40</v>
      </c>
      <c r="D546" s="46">
        <v>4</v>
      </c>
      <c r="E546" s="46">
        <v>12</v>
      </c>
      <c r="F546" s="24">
        <v>13</v>
      </c>
      <c r="G546" s="25">
        <v>2</v>
      </c>
      <c r="H546" s="26">
        <v>1</v>
      </c>
      <c r="I546" s="27">
        <v>590</v>
      </c>
      <c r="J546" s="51" t="s">
        <v>252</v>
      </c>
      <c r="K546" s="45">
        <v>600</v>
      </c>
      <c r="L546" s="5">
        <f t="shared" si="526"/>
        <v>10661700</v>
      </c>
      <c r="M546" s="5">
        <f t="shared" si="526"/>
        <v>0</v>
      </c>
      <c r="N546" s="5">
        <f t="shared" si="526"/>
        <v>0</v>
      </c>
      <c r="O546" s="5">
        <f t="shared" si="526"/>
        <v>0</v>
      </c>
      <c r="P546" s="5">
        <f t="shared" si="526"/>
        <v>0</v>
      </c>
      <c r="Q546" s="5">
        <f t="shared" si="526"/>
        <v>0</v>
      </c>
      <c r="R546" s="5">
        <f t="shared" si="526"/>
        <v>0</v>
      </c>
      <c r="S546" s="5">
        <f t="shared" si="526"/>
        <v>0</v>
      </c>
      <c r="T546" s="5">
        <f t="shared" si="526"/>
        <v>10661700</v>
      </c>
      <c r="U546" s="5">
        <f t="shared" si="526"/>
        <v>0</v>
      </c>
    </row>
    <row r="547" spans="2:21" x14ac:dyDescent="0.25">
      <c r="B547" s="21" t="s">
        <v>568</v>
      </c>
      <c r="C547" s="45">
        <v>40</v>
      </c>
      <c r="D547" s="46">
        <v>4</v>
      </c>
      <c r="E547" s="46">
        <v>12</v>
      </c>
      <c r="F547" s="24">
        <v>13</v>
      </c>
      <c r="G547" s="25">
        <v>2</v>
      </c>
      <c r="H547" s="26">
        <v>1</v>
      </c>
      <c r="I547" s="27">
        <v>590</v>
      </c>
      <c r="J547" s="51" t="s">
        <v>252</v>
      </c>
      <c r="K547" s="45">
        <v>610</v>
      </c>
      <c r="L547" s="5">
        <f t="shared" si="526"/>
        <v>10661700</v>
      </c>
      <c r="M547" s="5">
        <f t="shared" si="526"/>
        <v>0</v>
      </c>
      <c r="N547" s="5">
        <f t="shared" si="526"/>
        <v>0</v>
      </c>
      <c r="O547" s="5">
        <f t="shared" si="526"/>
        <v>0</v>
      </c>
      <c r="P547" s="5">
        <f t="shared" si="526"/>
        <v>0</v>
      </c>
      <c r="Q547" s="5">
        <f t="shared" si="526"/>
        <v>0</v>
      </c>
      <c r="R547" s="5">
        <f t="shared" si="526"/>
        <v>0</v>
      </c>
      <c r="S547" s="5">
        <f t="shared" si="526"/>
        <v>0</v>
      </c>
      <c r="T547" s="5">
        <f t="shared" si="526"/>
        <v>10661700</v>
      </c>
      <c r="U547" s="5">
        <f t="shared" si="526"/>
        <v>0</v>
      </c>
    </row>
    <row r="548" spans="2:21" ht="31.5" x14ac:dyDescent="0.25">
      <c r="B548" s="21" t="s">
        <v>524</v>
      </c>
      <c r="C548" s="45">
        <v>40</v>
      </c>
      <c r="D548" s="46">
        <v>4</v>
      </c>
      <c r="E548" s="46">
        <v>12</v>
      </c>
      <c r="F548" s="24">
        <v>13</v>
      </c>
      <c r="G548" s="25">
        <v>2</v>
      </c>
      <c r="H548" s="26">
        <v>1</v>
      </c>
      <c r="I548" s="27">
        <v>590</v>
      </c>
      <c r="J548" s="51" t="s">
        <v>252</v>
      </c>
      <c r="K548" s="45">
        <v>611</v>
      </c>
      <c r="L548" s="5">
        <v>10661700</v>
      </c>
      <c r="M548" s="5"/>
      <c r="N548" s="5"/>
      <c r="O548" s="5"/>
      <c r="P548" s="5"/>
      <c r="Q548" s="5"/>
      <c r="R548" s="5">
        <f>SUM(N548:Q548)</f>
        <v>0</v>
      </c>
      <c r="S548" s="5"/>
      <c r="T548" s="5">
        <f>L548+R548</f>
        <v>10661700</v>
      </c>
      <c r="U548" s="5"/>
    </row>
    <row r="549" spans="2:21" x14ac:dyDescent="0.25">
      <c r="B549" s="1" t="s">
        <v>253</v>
      </c>
      <c r="C549" s="55">
        <v>40</v>
      </c>
      <c r="D549" s="56">
        <v>4</v>
      </c>
      <c r="E549" s="56">
        <v>12</v>
      </c>
      <c r="F549" s="24">
        <v>13</v>
      </c>
      <c r="G549" s="25">
        <v>2</v>
      </c>
      <c r="H549" s="26">
        <v>1</v>
      </c>
      <c r="I549" s="27">
        <v>823602</v>
      </c>
      <c r="J549" s="51" t="s">
        <v>254</v>
      </c>
      <c r="K549" s="57" t="s">
        <v>105</v>
      </c>
      <c r="L549" s="5">
        <f t="shared" ref="L549:M549" si="527">L550+L553</f>
        <v>17764221.359999999</v>
      </c>
      <c r="M549" s="5">
        <f t="shared" si="527"/>
        <v>0</v>
      </c>
      <c r="N549" s="5">
        <f t="shared" ref="N549:T549" si="528">N550+N553</f>
        <v>0</v>
      </c>
      <c r="O549" s="5">
        <f t="shared" ref="O549" si="529">O550+O553</f>
        <v>0</v>
      </c>
      <c r="P549" s="5">
        <f t="shared" si="528"/>
        <v>0</v>
      </c>
      <c r="Q549" s="5">
        <f t="shared" si="528"/>
        <v>0</v>
      </c>
      <c r="R549" s="5">
        <f t="shared" si="528"/>
        <v>0</v>
      </c>
      <c r="S549" s="5">
        <f t="shared" si="528"/>
        <v>0</v>
      </c>
      <c r="T549" s="5">
        <f t="shared" si="528"/>
        <v>17764221.359999999</v>
      </c>
      <c r="U549" s="5">
        <f t="shared" ref="U549" si="530">U550+U553</f>
        <v>0</v>
      </c>
    </row>
    <row r="550" spans="2:21" x14ac:dyDescent="0.25">
      <c r="B550" s="1" t="s">
        <v>581</v>
      </c>
      <c r="C550" s="55">
        <v>40</v>
      </c>
      <c r="D550" s="56">
        <v>4</v>
      </c>
      <c r="E550" s="56">
        <v>12</v>
      </c>
      <c r="F550" s="24">
        <v>13</v>
      </c>
      <c r="G550" s="25">
        <v>2</v>
      </c>
      <c r="H550" s="26">
        <v>1</v>
      </c>
      <c r="I550" s="27">
        <v>823602</v>
      </c>
      <c r="J550" s="51" t="s">
        <v>254</v>
      </c>
      <c r="K550" s="57">
        <v>200</v>
      </c>
      <c r="L550" s="5">
        <f t="shared" ref="L550:U551" si="531">L551</f>
        <v>12433400</v>
      </c>
      <c r="M550" s="5">
        <f t="shared" si="531"/>
        <v>0</v>
      </c>
      <c r="N550" s="5">
        <f t="shared" si="531"/>
        <v>0</v>
      </c>
      <c r="O550" s="5">
        <f t="shared" si="531"/>
        <v>0</v>
      </c>
      <c r="P550" s="5">
        <f t="shared" si="531"/>
        <v>0</v>
      </c>
      <c r="Q550" s="5">
        <f t="shared" si="531"/>
        <v>0</v>
      </c>
      <c r="R550" s="5">
        <f t="shared" si="531"/>
        <v>0</v>
      </c>
      <c r="S550" s="5">
        <f t="shared" si="531"/>
        <v>0</v>
      </c>
      <c r="T550" s="5">
        <f t="shared" si="531"/>
        <v>12433400</v>
      </c>
      <c r="U550" s="5">
        <f t="shared" si="531"/>
        <v>0</v>
      </c>
    </row>
    <row r="551" spans="2:21" x14ac:dyDescent="0.25">
      <c r="B551" s="1" t="s">
        <v>521</v>
      </c>
      <c r="C551" s="55">
        <v>40</v>
      </c>
      <c r="D551" s="56">
        <v>4</v>
      </c>
      <c r="E551" s="56">
        <v>12</v>
      </c>
      <c r="F551" s="24">
        <v>13</v>
      </c>
      <c r="G551" s="25">
        <v>2</v>
      </c>
      <c r="H551" s="26">
        <v>1</v>
      </c>
      <c r="I551" s="27">
        <v>823602</v>
      </c>
      <c r="J551" s="51" t="s">
        <v>254</v>
      </c>
      <c r="K551" s="57">
        <v>240</v>
      </c>
      <c r="L551" s="5">
        <f t="shared" si="531"/>
        <v>12433400</v>
      </c>
      <c r="M551" s="5">
        <f t="shared" si="531"/>
        <v>0</v>
      </c>
      <c r="N551" s="5">
        <f t="shared" si="531"/>
        <v>0</v>
      </c>
      <c r="O551" s="5">
        <f t="shared" si="531"/>
        <v>0</v>
      </c>
      <c r="P551" s="5">
        <f t="shared" si="531"/>
        <v>0</v>
      </c>
      <c r="Q551" s="5">
        <f t="shared" si="531"/>
        <v>0</v>
      </c>
      <c r="R551" s="5">
        <f t="shared" si="531"/>
        <v>0</v>
      </c>
      <c r="S551" s="5">
        <f t="shared" si="531"/>
        <v>0</v>
      </c>
      <c r="T551" s="5">
        <f t="shared" si="531"/>
        <v>12433400</v>
      </c>
      <c r="U551" s="5">
        <f t="shared" si="531"/>
        <v>0</v>
      </c>
    </row>
    <row r="552" spans="2:21" x14ac:dyDescent="0.25">
      <c r="B552" s="1" t="s">
        <v>530</v>
      </c>
      <c r="C552" s="55">
        <v>40</v>
      </c>
      <c r="D552" s="56">
        <v>4</v>
      </c>
      <c r="E552" s="56">
        <v>12</v>
      </c>
      <c r="F552" s="24">
        <v>13</v>
      </c>
      <c r="G552" s="25">
        <v>2</v>
      </c>
      <c r="H552" s="26">
        <v>1</v>
      </c>
      <c r="I552" s="27">
        <v>823602</v>
      </c>
      <c r="J552" s="51" t="s">
        <v>254</v>
      </c>
      <c r="K552" s="57">
        <v>243</v>
      </c>
      <c r="L552" s="5">
        <v>12433400</v>
      </c>
      <c r="M552" s="5"/>
      <c r="N552" s="5"/>
      <c r="O552" s="5"/>
      <c r="P552" s="5"/>
      <c r="Q552" s="5"/>
      <c r="R552" s="5">
        <f>SUM(N552:Q552)</f>
        <v>0</v>
      </c>
      <c r="S552" s="5"/>
      <c r="T552" s="5">
        <f>L552+R552</f>
        <v>12433400</v>
      </c>
      <c r="U552" s="5"/>
    </row>
    <row r="553" spans="2:21" x14ac:dyDescent="0.25">
      <c r="B553" s="1" t="s">
        <v>567</v>
      </c>
      <c r="C553" s="55">
        <v>40</v>
      </c>
      <c r="D553" s="56">
        <v>4</v>
      </c>
      <c r="E553" s="56">
        <v>12</v>
      </c>
      <c r="F553" s="24">
        <v>13</v>
      </c>
      <c r="G553" s="25">
        <v>2</v>
      </c>
      <c r="H553" s="26">
        <v>1</v>
      </c>
      <c r="I553" s="27">
        <v>823602</v>
      </c>
      <c r="J553" s="51" t="s">
        <v>254</v>
      </c>
      <c r="K553" s="57">
        <v>600</v>
      </c>
      <c r="L553" s="5">
        <f t="shared" ref="L553:U554" si="532">L554</f>
        <v>5330821.3600000003</v>
      </c>
      <c r="M553" s="5">
        <f t="shared" si="532"/>
        <v>0</v>
      </c>
      <c r="N553" s="5">
        <f t="shared" si="532"/>
        <v>0</v>
      </c>
      <c r="O553" s="5">
        <f t="shared" si="532"/>
        <v>0</v>
      </c>
      <c r="P553" s="5">
        <f t="shared" si="532"/>
        <v>0</v>
      </c>
      <c r="Q553" s="5">
        <f t="shared" si="532"/>
        <v>0</v>
      </c>
      <c r="R553" s="5">
        <f t="shared" si="532"/>
        <v>0</v>
      </c>
      <c r="S553" s="5">
        <f t="shared" si="532"/>
        <v>0</v>
      </c>
      <c r="T553" s="5">
        <f t="shared" si="532"/>
        <v>5330821.3600000003</v>
      </c>
      <c r="U553" s="5">
        <f t="shared" si="532"/>
        <v>0</v>
      </c>
    </row>
    <row r="554" spans="2:21" x14ac:dyDescent="0.25">
      <c r="B554" s="1" t="s">
        <v>568</v>
      </c>
      <c r="C554" s="55">
        <v>40</v>
      </c>
      <c r="D554" s="56">
        <v>4</v>
      </c>
      <c r="E554" s="56">
        <v>12</v>
      </c>
      <c r="F554" s="24">
        <v>13</v>
      </c>
      <c r="G554" s="25">
        <v>2</v>
      </c>
      <c r="H554" s="26">
        <v>1</v>
      </c>
      <c r="I554" s="27">
        <v>823602</v>
      </c>
      <c r="J554" s="51" t="s">
        <v>254</v>
      </c>
      <c r="K554" s="57">
        <v>610</v>
      </c>
      <c r="L554" s="5">
        <f t="shared" si="532"/>
        <v>5330821.3600000003</v>
      </c>
      <c r="M554" s="5">
        <f t="shared" si="532"/>
        <v>0</v>
      </c>
      <c r="N554" s="5">
        <f t="shared" si="532"/>
        <v>0</v>
      </c>
      <c r="O554" s="5">
        <f t="shared" si="532"/>
        <v>0</v>
      </c>
      <c r="P554" s="5">
        <f t="shared" si="532"/>
        <v>0</v>
      </c>
      <c r="Q554" s="5">
        <f t="shared" si="532"/>
        <v>0</v>
      </c>
      <c r="R554" s="5">
        <f t="shared" si="532"/>
        <v>0</v>
      </c>
      <c r="S554" s="5">
        <f t="shared" si="532"/>
        <v>0</v>
      </c>
      <c r="T554" s="5">
        <f t="shared" si="532"/>
        <v>5330821.3600000003</v>
      </c>
      <c r="U554" s="5">
        <f t="shared" si="532"/>
        <v>0</v>
      </c>
    </row>
    <row r="555" spans="2:21" x14ac:dyDescent="0.25">
      <c r="B555" s="1" t="s">
        <v>569</v>
      </c>
      <c r="C555" s="55">
        <v>40</v>
      </c>
      <c r="D555" s="56">
        <v>4</v>
      </c>
      <c r="E555" s="56">
        <v>12</v>
      </c>
      <c r="F555" s="24">
        <v>13</v>
      </c>
      <c r="G555" s="25">
        <v>2</v>
      </c>
      <c r="H555" s="26">
        <v>1</v>
      </c>
      <c r="I555" s="27">
        <v>823602</v>
      </c>
      <c r="J555" s="51" t="s">
        <v>254</v>
      </c>
      <c r="K555" s="57">
        <v>612</v>
      </c>
      <c r="L555" s="5">
        <v>5330821.3600000003</v>
      </c>
      <c r="M555" s="5"/>
      <c r="N555" s="5"/>
      <c r="O555" s="5"/>
      <c r="P555" s="5"/>
      <c r="Q555" s="5"/>
      <c r="R555" s="5">
        <f>SUM(N555:Q555)</f>
        <v>0</v>
      </c>
      <c r="S555" s="5"/>
      <c r="T555" s="5">
        <f>L555+R555</f>
        <v>5330821.3600000003</v>
      </c>
      <c r="U555" s="5"/>
    </row>
    <row r="556" spans="2:21" ht="31.5" x14ac:dyDescent="0.25">
      <c r="B556" s="21" t="s">
        <v>100</v>
      </c>
      <c r="C556" s="45">
        <v>40</v>
      </c>
      <c r="D556" s="46">
        <v>4</v>
      </c>
      <c r="E556" s="46">
        <v>12</v>
      </c>
      <c r="F556" s="24">
        <v>13</v>
      </c>
      <c r="G556" s="25">
        <v>2</v>
      </c>
      <c r="H556" s="26">
        <v>1</v>
      </c>
      <c r="I556" s="27">
        <v>82370</v>
      </c>
      <c r="J556" s="51" t="s">
        <v>255</v>
      </c>
      <c r="K556" s="45"/>
      <c r="L556" s="5">
        <f t="shared" ref="L556:U558" si="533">L557</f>
        <v>6319600</v>
      </c>
      <c r="M556" s="5">
        <f t="shared" si="533"/>
        <v>0</v>
      </c>
      <c r="N556" s="5">
        <f t="shared" si="533"/>
        <v>0</v>
      </c>
      <c r="O556" s="5">
        <f t="shared" si="533"/>
        <v>0</v>
      </c>
      <c r="P556" s="5">
        <f t="shared" si="533"/>
        <v>0</v>
      </c>
      <c r="Q556" s="5">
        <f t="shared" si="533"/>
        <v>0</v>
      </c>
      <c r="R556" s="5">
        <f t="shared" si="533"/>
        <v>0</v>
      </c>
      <c r="S556" s="5">
        <f t="shared" si="533"/>
        <v>0</v>
      </c>
      <c r="T556" s="5">
        <f t="shared" si="533"/>
        <v>6319600</v>
      </c>
      <c r="U556" s="5">
        <f t="shared" si="533"/>
        <v>0</v>
      </c>
    </row>
    <row r="557" spans="2:21" x14ac:dyDescent="0.25">
      <c r="B557" s="21" t="s">
        <v>567</v>
      </c>
      <c r="C557" s="45">
        <v>40</v>
      </c>
      <c r="D557" s="46">
        <v>4</v>
      </c>
      <c r="E557" s="46">
        <v>12</v>
      </c>
      <c r="F557" s="24">
        <v>13</v>
      </c>
      <c r="G557" s="25">
        <v>2</v>
      </c>
      <c r="H557" s="26">
        <v>1</v>
      </c>
      <c r="I557" s="27">
        <v>82370</v>
      </c>
      <c r="J557" s="51" t="s">
        <v>255</v>
      </c>
      <c r="K557" s="45">
        <v>600</v>
      </c>
      <c r="L557" s="5">
        <f t="shared" si="533"/>
        <v>6319600</v>
      </c>
      <c r="M557" s="5">
        <f t="shared" si="533"/>
        <v>0</v>
      </c>
      <c r="N557" s="5">
        <f t="shared" si="533"/>
        <v>0</v>
      </c>
      <c r="O557" s="5">
        <f t="shared" si="533"/>
        <v>0</v>
      </c>
      <c r="P557" s="5">
        <f t="shared" si="533"/>
        <v>0</v>
      </c>
      <c r="Q557" s="5">
        <f t="shared" si="533"/>
        <v>0</v>
      </c>
      <c r="R557" s="5">
        <f t="shared" si="533"/>
        <v>0</v>
      </c>
      <c r="S557" s="5">
        <f t="shared" si="533"/>
        <v>0</v>
      </c>
      <c r="T557" s="5">
        <f t="shared" si="533"/>
        <v>6319600</v>
      </c>
      <c r="U557" s="5">
        <f t="shared" si="533"/>
        <v>0</v>
      </c>
    </row>
    <row r="558" spans="2:21" x14ac:dyDescent="0.25">
      <c r="B558" s="21" t="s">
        <v>568</v>
      </c>
      <c r="C558" s="45">
        <v>40</v>
      </c>
      <c r="D558" s="46">
        <v>4</v>
      </c>
      <c r="E558" s="46">
        <v>12</v>
      </c>
      <c r="F558" s="24">
        <v>13</v>
      </c>
      <c r="G558" s="25">
        <v>2</v>
      </c>
      <c r="H558" s="26">
        <v>1</v>
      </c>
      <c r="I558" s="27">
        <v>82370</v>
      </c>
      <c r="J558" s="51" t="s">
        <v>255</v>
      </c>
      <c r="K558" s="45">
        <v>610</v>
      </c>
      <c r="L558" s="5">
        <f t="shared" si="533"/>
        <v>6319600</v>
      </c>
      <c r="M558" s="5">
        <f t="shared" si="533"/>
        <v>0</v>
      </c>
      <c r="N558" s="5">
        <f t="shared" si="533"/>
        <v>0</v>
      </c>
      <c r="O558" s="5">
        <f t="shared" si="533"/>
        <v>0</v>
      </c>
      <c r="P558" s="5">
        <f t="shared" si="533"/>
        <v>0</v>
      </c>
      <c r="Q558" s="5">
        <f t="shared" si="533"/>
        <v>0</v>
      </c>
      <c r="R558" s="5">
        <f t="shared" si="533"/>
        <v>0</v>
      </c>
      <c r="S558" s="5">
        <f t="shared" si="533"/>
        <v>0</v>
      </c>
      <c r="T558" s="5">
        <f t="shared" si="533"/>
        <v>6319600</v>
      </c>
      <c r="U558" s="5">
        <f t="shared" si="533"/>
        <v>0</v>
      </c>
    </row>
    <row r="559" spans="2:21" ht="31.5" x14ac:dyDescent="0.25">
      <c r="B559" s="21" t="s">
        <v>524</v>
      </c>
      <c r="C559" s="45">
        <v>40</v>
      </c>
      <c r="D559" s="46">
        <v>4</v>
      </c>
      <c r="E559" s="46">
        <v>12</v>
      </c>
      <c r="F559" s="24">
        <v>13</v>
      </c>
      <c r="G559" s="25">
        <v>2</v>
      </c>
      <c r="H559" s="26">
        <v>1</v>
      </c>
      <c r="I559" s="27">
        <v>82370</v>
      </c>
      <c r="J559" s="51" t="s">
        <v>255</v>
      </c>
      <c r="K559" s="45">
        <v>611</v>
      </c>
      <c r="L559" s="5">
        <v>6319600</v>
      </c>
      <c r="M559" s="5"/>
      <c r="N559" s="5"/>
      <c r="O559" s="5"/>
      <c r="P559" s="5"/>
      <c r="Q559" s="5"/>
      <c r="R559" s="5">
        <f>SUM(N559:Q559)</f>
        <v>0</v>
      </c>
      <c r="S559" s="5"/>
      <c r="T559" s="5">
        <f>L559+R559</f>
        <v>6319600</v>
      </c>
      <c r="U559" s="5"/>
    </row>
    <row r="560" spans="2:21" ht="31.5" x14ac:dyDescent="0.25">
      <c r="B560" s="1" t="s">
        <v>256</v>
      </c>
      <c r="C560" s="55">
        <v>40</v>
      </c>
      <c r="D560" s="56">
        <v>4</v>
      </c>
      <c r="E560" s="56">
        <v>12</v>
      </c>
      <c r="F560" s="24">
        <v>13</v>
      </c>
      <c r="G560" s="25">
        <v>2</v>
      </c>
      <c r="H560" s="26">
        <v>1</v>
      </c>
      <c r="I560" s="27" t="s">
        <v>483</v>
      </c>
      <c r="J560" s="51" t="s">
        <v>257</v>
      </c>
      <c r="K560" s="57" t="s">
        <v>105</v>
      </c>
      <c r="L560" s="5">
        <f t="shared" ref="L560:M560" si="534">L561+L564</f>
        <v>3537224.04</v>
      </c>
      <c r="M560" s="5">
        <f t="shared" si="534"/>
        <v>0</v>
      </c>
      <c r="N560" s="5">
        <f t="shared" ref="N560:T560" si="535">N561+N564</f>
        <v>0</v>
      </c>
      <c r="O560" s="5">
        <f t="shared" ref="O560" si="536">O561+O564</f>
        <v>0</v>
      </c>
      <c r="P560" s="5">
        <f t="shared" si="535"/>
        <v>0</v>
      </c>
      <c r="Q560" s="5">
        <f t="shared" si="535"/>
        <v>0</v>
      </c>
      <c r="R560" s="5">
        <f t="shared" si="535"/>
        <v>0</v>
      </c>
      <c r="S560" s="5">
        <f t="shared" si="535"/>
        <v>0</v>
      </c>
      <c r="T560" s="5">
        <f t="shared" si="535"/>
        <v>3537224.04</v>
      </c>
      <c r="U560" s="5">
        <f t="shared" ref="U560" si="537">U561+U564</f>
        <v>0</v>
      </c>
    </row>
    <row r="561" spans="2:21" x14ac:dyDescent="0.25">
      <c r="B561" s="1" t="s">
        <v>581</v>
      </c>
      <c r="C561" s="55">
        <v>40</v>
      </c>
      <c r="D561" s="56">
        <v>4</v>
      </c>
      <c r="E561" s="56">
        <v>12</v>
      </c>
      <c r="F561" s="24">
        <v>13</v>
      </c>
      <c r="G561" s="25">
        <v>2</v>
      </c>
      <c r="H561" s="26">
        <v>1</v>
      </c>
      <c r="I561" s="27" t="s">
        <v>483</v>
      </c>
      <c r="J561" s="51" t="s">
        <v>257</v>
      </c>
      <c r="K561" s="57">
        <v>200</v>
      </c>
      <c r="L561" s="5">
        <f t="shared" ref="L561:U562" si="538">L562</f>
        <v>1381400</v>
      </c>
      <c r="M561" s="5">
        <f t="shared" si="538"/>
        <v>0</v>
      </c>
      <c r="N561" s="5">
        <f t="shared" si="538"/>
        <v>0</v>
      </c>
      <c r="O561" s="5">
        <f t="shared" si="538"/>
        <v>0</v>
      </c>
      <c r="P561" s="5">
        <f t="shared" si="538"/>
        <v>0</v>
      </c>
      <c r="Q561" s="5">
        <f t="shared" si="538"/>
        <v>0</v>
      </c>
      <c r="R561" s="5">
        <f t="shared" si="538"/>
        <v>0</v>
      </c>
      <c r="S561" s="5">
        <f t="shared" si="538"/>
        <v>0</v>
      </c>
      <c r="T561" s="5">
        <f t="shared" si="538"/>
        <v>1381400</v>
      </c>
      <c r="U561" s="5">
        <f t="shared" si="538"/>
        <v>0</v>
      </c>
    </row>
    <row r="562" spans="2:21" x14ac:dyDescent="0.25">
      <c r="B562" s="1" t="s">
        <v>521</v>
      </c>
      <c r="C562" s="55">
        <v>40</v>
      </c>
      <c r="D562" s="56">
        <v>4</v>
      </c>
      <c r="E562" s="56">
        <v>12</v>
      </c>
      <c r="F562" s="24">
        <v>13</v>
      </c>
      <c r="G562" s="25">
        <v>2</v>
      </c>
      <c r="H562" s="26">
        <v>1</v>
      </c>
      <c r="I562" s="27" t="s">
        <v>483</v>
      </c>
      <c r="J562" s="51" t="s">
        <v>257</v>
      </c>
      <c r="K562" s="57">
        <v>240</v>
      </c>
      <c r="L562" s="5">
        <f t="shared" si="538"/>
        <v>1381400</v>
      </c>
      <c r="M562" s="5">
        <f t="shared" si="538"/>
        <v>0</v>
      </c>
      <c r="N562" s="5">
        <f t="shared" si="538"/>
        <v>0</v>
      </c>
      <c r="O562" s="5">
        <f t="shared" si="538"/>
        <v>0</v>
      </c>
      <c r="P562" s="5">
        <f t="shared" si="538"/>
        <v>0</v>
      </c>
      <c r="Q562" s="5">
        <f t="shared" si="538"/>
        <v>0</v>
      </c>
      <c r="R562" s="5">
        <f t="shared" si="538"/>
        <v>0</v>
      </c>
      <c r="S562" s="5">
        <f t="shared" si="538"/>
        <v>0</v>
      </c>
      <c r="T562" s="5">
        <f t="shared" si="538"/>
        <v>1381400</v>
      </c>
      <c r="U562" s="5">
        <f t="shared" si="538"/>
        <v>0</v>
      </c>
    </row>
    <row r="563" spans="2:21" x14ac:dyDescent="0.25">
      <c r="B563" s="1" t="s">
        <v>530</v>
      </c>
      <c r="C563" s="55">
        <v>40</v>
      </c>
      <c r="D563" s="56">
        <v>4</v>
      </c>
      <c r="E563" s="56">
        <v>12</v>
      </c>
      <c r="F563" s="24">
        <v>13</v>
      </c>
      <c r="G563" s="25">
        <v>2</v>
      </c>
      <c r="H563" s="26">
        <v>1</v>
      </c>
      <c r="I563" s="27" t="s">
        <v>483</v>
      </c>
      <c r="J563" s="51" t="s">
        <v>257</v>
      </c>
      <c r="K563" s="57">
        <v>243</v>
      </c>
      <c r="L563" s="5">
        <v>1381400</v>
      </c>
      <c r="M563" s="5"/>
      <c r="N563" s="5"/>
      <c r="O563" s="5"/>
      <c r="P563" s="5"/>
      <c r="Q563" s="5"/>
      <c r="R563" s="5">
        <f>SUM(N563:Q563)</f>
        <v>0</v>
      </c>
      <c r="S563" s="5"/>
      <c r="T563" s="5">
        <f>L563+R563</f>
        <v>1381400</v>
      </c>
      <c r="U563" s="5"/>
    </row>
    <row r="564" spans="2:21" x14ac:dyDescent="0.25">
      <c r="B564" s="1" t="s">
        <v>567</v>
      </c>
      <c r="C564" s="55">
        <v>40</v>
      </c>
      <c r="D564" s="56">
        <v>4</v>
      </c>
      <c r="E564" s="56">
        <v>12</v>
      </c>
      <c r="F564" s="24">
        <v>13</v>
      </c>
      <c r="G564" s="25">
        <v>2</v>
      </c>
      <c r="H564" s="26">
        <v>1</v>
      </c>
      <c r="I564" s="27" t="s">
        <v>483</v>
      </c>
      <c r="J564" s="51" t="s">
        <v>257</v>
      </c>
      <c r="K564" s="57">
        <v>600</v>
      </c>
      <c r="L564" s="5">
        <f t="shared" ref="L564:U565" si="539">L565</f>
        <v>2155824.04</v>
      </c>
      <c r="M564" s="5">
        <f t="shared" si="539"/>
        <v>0</v>
      </c>
      <c r="N564" s="5">
        <f t="shared" si="539"/>
        <v>0</v>
      </c>
      <c r="O564" s="5">
        <f t="shared" si="539"/>
        <v>0</v>
      </c>
      <c r="P564" s="5">
        <f t="shared" si="539"/>
        <v>0</v>
      </c>
      <c r="Q564" s="5">
        <f t="shared" si="539"/>
        <v>0</v>
      </c>
      <c r="R564" s="5">
        <f t="shared" si="539"/>
        <v>0</v>
      </c>
      <c r="S564" s="5">
        <f t="shared" si="539"/>
        <v>0</v>
      </c>
      <c r="T564" s="5">
        <f t="shared" si="539"/>
        <v>2155824.04</v>
      </c>
      <c r="U564" s="5">
        <f t="shared" si="539"/>
        <v>0</v>
      </c>
    </row>
    <row r="565" spans="2:21" x14ac:dyDescent="0.25">
      <c r="B565" s="1" t="s">
        <v>568</v>
      </c>
      <c r="C565" s="55">
        <v>40</v>
      </c>
      <c r="D565" s="56">
        <v>4</v>
      </c>
      <c r="E565" s="56">
        <v>12</v>
      </c>
      <c r="F565" s="24">
        <v>13</v>
      </c>
      <c r="G565" s="25">
        <v>2</v>
      </c>
      <c r="H565" s="26">
        <v>1</v>
      </c>
      <c r="I565" s="27" t="s">
        <v>483</v>
      </c>
      <c r="J565" s="51" t="s">
        <v>257</v>
      </c>
      <c r="K565" s="57">
        <v>610</v>
      </c>
      <c r="L565" s="5">
        <f t="shared" si="539"/>
        <v>2155824.04</v>
      </c>
      <c r="M565" s="5">
        <f t="shared" si="539"/>
        <v>0</v>
      </c>
      <c r="N565" s="5">
        <f t="shared" si="539"/>
        <v>0</v>
      </c>
      <c r="O565" s="5">
        <f t="shared" si="539"/>
        <v>0</v>
      </c>
      <c r="P565" s="5">
        <f t="shared" si="539"/>
        <v>0</v>
      </c>
      <c r="Q565" s="5">
        <f t="shared" si="539"/>
        <v>0</v>
      </c>
      <c r="R565" s="5">
        <f t="shared" si="539"/>
        <v>0</v>
      </c>
      <c r="S565" s="5">
        <f t="shared" si="539"/>
        <v>0</v>
      </c>
      <c r="T565" s="5">
        <f t="shared" si="539"/>
        <v>2155824.04</v>
      </c>
      <c r="U565" s="5">
        <f t="shared" si="539"/>
        <v>0</v>
      </c>
    </row>
    <row r="566" spans="2:21" x14ac:dyDescent="0.25">
      <c r="B566" s="1" t="s">
        <v>569</v>
      </c>
      <c r="C566" s="55">
        <v>40</v>
      </c>
      <c r="D566" s="56">
        <v>4</v>
      </c>
      <c r="E566" s="56">
        <v>12</v>
      </c>
      <c r="F566" s="24">
        <v>13</v>
      </c>
      <c r="G566" s="25">
        <v>2</v>
      </c>
      <c r="H566" s="26">
        <v>1</v>
      </c>
      <c r="I566" s="27" t="s">
        <v>483</v>
      </c>
      <c r="J566" s="51" t="s">
        <v>257</v>
      </c>
      <c r="K566" s="57">
        <v>612</v>
      </c>
      <c r="L566" s="5">
        <v>2155824.04</v>
      </c>
      <c r="M566" s="5"/>
      <c r="N566" s="5"/>
      <c r="O566" s="5"/>
      <c r="P566" s="5"/>
      <c r="Q566" s="5"/>
      <c r="R566" s="5">
        <f>SUM(N566:Q566)</f>
        <v>0</v>
      </c>
      <c r="S566" s="5"/>
      <c r="T566" s="5">
        <f>L566+R566</f>
        <v>2155824.04</v>
      </c>
      <c r="U566" s="5"/>
    </row>
    <row r="567" spans="2:21" ht="31.5" x14ac:dyDescent="0.25">
      <c r="B567" s="1" t="s">
        <v>258</v>
      </c>
      <c r="C567" s="55">
        <v>40</v>
      </c>
      <c r="D567" s="56">
        <v>4</v>
      </c>
      <c r="E567" s="56">
        <v>12</v>
      </c>
      <c r="F567" s="24">
        <v>13</v>
      </c>
      <c r="G567" s="25">
        <v>2</v>
      </c>
      <c r="H567" s="26">
        <v>1</v>
      </c>
      <c r="I567" s="27" t="s">
        <v>484</v>
      </c>
      <c r="J567" s="51" t="s">
        <v>259</v>
      </c>
      <c r="K567" s="57" t="s">
        <v>105</v>
      </c>
      <c r="L567" s="5">
        <f t="shared" ref="L567:U569" si="540">L568</f>
        <v>332600</v>
      </c>
      <c r="M567" s="5">
        <f t="shared" si="540"/>
        <v>0</v>
      </c>
      <c r="N567" s="5">
        <f t="shared" si="540"/>
        <v>0</v>
      </c>
      <c r="O567" s="5">
        <f t="shared" si="540"/>
        <v>0</v>
      </c>
      <c r="P567" s="5">
        <f t="shared" si="540"/>
        <v>0</v>
      </c>
      <c r="Q567" s="5">
        <f t="shared" si="540"/>
        <v>0</v>
      </c>
      <c r="R567" s="5">
        <f t="shared" si="540"/>
        <v>0</v>
      </c>
      <c r="S567" s="5">
        <f t="shared" si="540"/>
        <v>0</v>
      </c>
      <c r="T567" s="5">
        <f t="shared" si="540"/>
        <v>332600</v>
      </c>
      <c r="U567" s="5">
        <f t="shared" si="540"/>
        <v>0</v>
      </c>
    </row>
    <row r="568" spans="2:21" x14ac:dyDescent="0.25">
      <c r="B568" s="1" t="s">
        <v>567</v>
      </c>
      <c r="C568" s="55">
        <v>40</v>
      </c>
      <c r="D568" s="56">
        <v>4</v>
      </c>
      <c r="E568" s="56">
        <v>12</v>
      </c>
      <c r="F568" s="24">
        <v>13</v>
      </c>
      <c r="G568" s="25">
        <v>2</v>
      </c>
      <c r="H568" s="26">
        <v>1</v>
      </c>
      <c r="I568" s="27" t="s">
        <v>484</v>
      </c>
      <c r="J568" s="51" t="s">
        <v>259</v>
      </c>
      <c r="K568" s="57">
        <v>600</v>
      </c>
      <c r="L568" s="5">
        <f t="shared" si="540"/>
        <v>332600</v>
      </c>
      <c r="M568" s="5">
        <f t="shared" si="540"/>
        <v>0</v>
      </c>
      <c r="N568" s="5">
        <f t="shared" si="540"/>
        <v>0</v>
      </c>
      <c r="O568" s="5">
        <f t="shared" si="540"/>
        <v>0</v>
      </c>
      <c r="P568" s="5">
        <f t="shared" si="540"/>
        <v>0</v>
      </c>
      <c r="Q568" s="5">
        <f t="shared" si="540"/>
        <v>0</v>
      </c>
      <c r="R568" s="5">
        <f t="shared" si="540"/>
        <v>0</v>
      </c>
      <c r="S568" s="5">
        <f t="shared" si="540"/>
        <v>0</v>
      </c>
      <c r="T568" s="5">
        <f t="shared" si="540"/>
        <v>332600</v>
      </c>
      <c r="U568" s="5">
        <f t="shared" si="540"/>
        <v>0</v>
      </c>
    </row>
    <row r="569" spans="2:21" x14ac:dyDescent="0.25">
      <c r="B569" s="1" t="s">
        <v>568</v>
      </c>
      <c r="C569" s="55">
        <v>40</v>
      </c>
      <c r="D569" s="56">
        <v>4</v>
      </c>
      <c r="E569" s="56">
        <v>12</v>
      </c>
      <c r="F569" s="24">
        <v>13</v>
      </c>
      <c r="G569" s="25">
        <v>2</v>
      </c>
      <c r="H569" s="26">
        <v>1</v>
      </c>
      <c r="I569" s="27" t="s">
        <v>484</v>
      </c>
      <c r="J569" s="51" t="s">
        <v>259</v>
      </c>
      <c r="K569" s="57">
        <v>610</v>
      </c>
      <c r="L569" s="5">
        <f t="shared" si="540"/>
        <v>332600</v>
      </c>
      <c r="M569" s="5">
        <f t="shared" si="540"/>
        <v>0</v>
      </c>
      <c r="N569" s="5">
        <f t="shared" si="540"/>
        <v>0</v>
      </c>
      <c r="O569" s="5">
        <f t="shared" si="540"/>
        <v>0</v>
      </c>
      <c r="P569" s="5">
        <f t="shared" si="540"/>
        <v>0</v>
      </c>
      <c r="Q569" s="5">
        <f t="shared" si="540"/>
        <v>0</v>
      </c>
      <c r="R569" s="5">
        <f t="shared" si="540"/>
        <v>0</v>
      </c>
      <c r="S569" s="5">
        <f t="shared" si="540"/>
        <v>0</v>
      </c>
      <c r="T569" s="5">
        <f t="shared" si="540"/>
        <v>332600</v>
      </c>
      <c r="U569" s="5">
        <f t="shared" si="540"/>
        <v>0</v>
      </c>
    </row>
    <row r="570" spans="2:21" ht="31.5" x14ac:dyDescent="0.25">
      <c r="B570" s="1" t="s">
        <v>524</v>
      </c>
      <c r="C570" s="55">
        <v>40</v>
      </c>
      <c r="D570" s="56">
        <v>4</v>
      </c>
      <c r="E570" s="56">
        <v>12</v>
      </c>
      <c r="F570" s="24">
        <v>13</v>
      </c>
      <c r="G570" s="25">
        <v>2</v>
      </c>
      <c r="H570" s="26">
        <v>1</v>
      </c>
      <c r="I570" s="27" t="s">
        <v>484</v>
      </c>
      <c r="J570" s="51" t="s">
        <v>259</v>
      </c>
      <c r="K570" s="57">
        <v>611</v>
      </c>
      <c r="L570" s="5">
        <v>332600</v>
      </c>
      <c r="M570" s="5"/>
      <c r="N570" s="5"/>
      <c r="O570" s="5"/>
      <c r="P570" s="5"/>
      <c r="Q570" s="5"/>
      <c r="R570" s="5">
        <f>SUM(N570:Q570)</f>
        <v>0</v>
      </c>
      <c r="S570" s="5"/>
      <c r="T570" s="5">
        <f>L570+R570</f>
        <v>332600</v>
      </c>
      <c r="U570" s="5"/>
    </row>
    <row r="571" spans="2:21" x14ac:dyDescent="0.25">
      <c r="B571" s="1" t="s">
        <v>687</v>
      </c>
      <c r="C571" s="45">
        <v>40</v>
      </c>
      <c r="D571" s="46">
        <v>4</v>
      </c>
      <c r="E571" s="46">
        <v>12</v>
      </c>
      <c r="F571" s="24">
        <v>13</v>
      </c>
      <c r="G571" s="25">
        <v>4</v>
      </c>
      <c r="H571" s="26">
        <v>0</v>
      </c>
      <c r="I571" s="27">
        <v>0</v>
      </c>
      <c r="J571" s="51" t="s">
        <v>260</v>
      </c>
      <c r="K571" s="45"/>
      <c r="L571" s="5">
        <f t="shared" ref="L571:M571" si="541">L572+L581+L588</f>
        <v>3121000</v>
      </c>
      <c r="M571" s="5">
        <f t="shared" si="541"/>
        <v>0</v>
      </c>
      <c r="N571" s="5">
        <f t="shared" ref="N571:T571" si="542">N572+N581+N588</f>
        <v>0</v>
      </c>
      <c r="O571" s="5">
        <f t="shared" ref="O571" si="543">O572+O581+O588</f>
        <v>0</v>
      </c>
      <c r="P571" s="5">
        <f t="shared" si="542"/>
        <v>0</v>
      </c>
      <c r="Q571" s="5">
        <f t="shared" si="542"/>
        <v>0</v>
      </c>
      <c r="R571" s="5">
        <f t="shared" si="542"/>
        <v>0</v>
      </c>
      <c r="S571" s="5">
        <f t="shared" si="542"/>
        <v>0</v>
      </c>
      <c r="T571" s="5">
        <f t="shared" si="542"/>
        <v>3121000</v>
      </c>
      <c r="U571" s="5">
        <f t="shared" ref="U571" si="544">U572+U581+U588</f>
        <v>0</v>
      </c>
    </row>
    <row r="572" spans="2:21" x14ac:dyDescent="0.25">
      <c r="B572" s="1" t="s">
        <v>688</v>
      </c>
      <c r="C572" s="45">
        <v>40</v>
      </c>
      <c r="D572" s="46">
        <v>4</v>
      </c>
      <c r="E572" s="46">
        <v>12</v>
      </c>
      <c r="F572" s="24">
        <v>13</v>
      </c>
      <c r="G572" s="25">
        <v>4</v>
      </c>
      <c r="H572" s="26">
        <v>1</v>
      </c>
      <c r="I572" s="27">
        <v>0</v>
      </c>
      <c r="J572" s="51" t="s">
        <v>261</v>
      </c>
      <c r="K572" s="45"/>
      <c r="L572" s="5">
        <f t="shared" ref="L572:M572" si="545">L573+L577</f>
        <v>626300</v>
      </c>
      <c r="M572" s="5">
        <f t="shared" si="545"/>
        <v>0</v>
      </c>
      <c r="N572" s="5">
        <f t="shared" ref="N572:T572" si="546">N573+N577</f>
        <v>0</v>
      </c>
      <c r="O572" s="5">
        <f t="shared" ref="O572" si="547">O573+O577</f>
        <v>0</v>
      </c>
      <c r="P572" s="5">
        <f t="shared" si="546"/>
        <v>0</v>
      </c>
      <c r="Q572" s="5">
        <f t="shared" si="546"/>
        <v>0</v>
      </c>
      <c r="R572" s="5">
        <f t="shared" si="546"/>
        <v>0</v>
      </c>
      <c r="S572" s="5">
        <f t="shared" si="546"/>
        <v>0</v>
      </c>
      <c r="T572" s="5">
        <f t="shared" si="546"/>
        <v>626300</v>
      </c>
      <c r="U572" s="5">
        <f t="shared" ref="U572" si="548">U573+U577</f>
        <v>0</v>
      </c>
    </row>
    <row r="573" spans="2:21" x14ac:dyDescent="0.25">
      <c r="B573" s="1" t="s">
        <v>99</v>
      </c>
      <c r="C573" s="45">
        <v>40</v>
      </c>
      <c r="D573" s="46">
        <v>4</v>
      </c>
      <c r="E573" s="46">
        <v>12</v>
      </c>
      <c r="F573" s="24">
        <v>13</v>
      </c>
      <c r="G573" s="25">
        <v>4</v>
      </c>
      <c r="H573" s="26">
        <v>1</v>
      </c>
      <c r="I573" s="27">
        <v>82380</v>
      </c>
      <c r="J573" s="51" t="s">
        <v>262</v>
      </c>
      <c r="K573" s="45"/>
      <c r="L573" s="5">
        <f t="shared" ref="L573:U573" si="549">L574</f>
        <v>595000</v>
      </c>
      <c r="M573" s="5">
        <f t="shared" si="549"/>
        <v>0</v>
      </c>
      <c r="N573" s="5">
        <f t="shared" si="549"/>
        <v>0</v>
      </c>
      <c r="O573" s="5">
        <f t="shared" si="549"/>
        <v>0</v>
      </c>
      <c r="P573" s="5">
        <f t="shared" si="549"/>
        <v>0</v>
      </c>
      <c r="Q573" s="5">
        <f t="shared" si="549"/>
        <v>0</v>
      </c>
      <c r="R573" s="5">
        <f t="shared" si="549"/>
        <v>0</v>
      </c>
      <c r="S573" s="5">
        <f t="shared" si="549"/>
        <v>0</v>
      </c>
      <c r="T573" s="5">
        <f t="shared" si="549"/>
        <v>595000</v>
      </c>
      <c r="U573" s="5">
        <f t="shared" si="549"/>
        <v>0</v>
      </c>
    </row>
    <row r="574" spans="2:21" x14ac:dyDescent="0.25">
      <c r="B574" s="1" t="s">
        <v>581</v>
      </c>
      <c r="C574" s="45">
        <v>40</v>
      </c>
      <c r="D574" s="46">
        <v>4</v>
      </c>
      <c r="E574" s="46">
        <v>12</v>
      </c>
      <c r="F574" s="24">
        <v>13</v>
      </c>
      <c r="G574" s="25">
        <v>4</v>
      </c>
      <c r="H574" s="26">
        <v>1</v>
      </c>
      <c r="I574" s="27">
        <v>82380</v>
      </c>
      <c r="J574" s="51" t="s">
        <v>262</v>
      </c>
      <c r="K574" s="45">
        <v>200</v>
      </c>
      <c r="L574" s="5">
        <f t="shared" ref="L574:U575" si="550">L575</f>
        <v>595000</v>
      </c>
      <c r="M574" s="5">
        <f t="shared" si="550"/>
        <v>0</v>
      </c>
      <c r="N574" s="5">
        <f t="shared" si="550"/>
        <v>0</v>
      </c>
      <c r="O574" s="5">
        <f t="shared" si="550"/>
        <v>0</v>
      </c>
      <c r="P574" s="5">
        <f t="shared" si="550"/>
        <v>0</v>
      </c>
      <c r="Q574" s="5">
        <f t="shared" si="550"/>
        <v>0</v>
      </c>
      <c r="R574" s="5">
        <f t="shared" si="550"/>
        <v>0</v>
      </c>
      <c r="S574" s="5">
        <f t="shared" si="550"/>
        <v>0</v>
      </c>
      <c r="T574" s="5">
        <f t="shared" si="550"/>
        <v>595000</v>
      </c>
      <c r="U574" s="5">
        <f t="shared" si="550"/>
        <v>0</v>
      </c>
    </row>
    <row r="575" spans="2:21" x14ac:dyDescent="0.25">
      <c r="B575" s="1" t="s">
        <v>521</v>
      </c>
      <c r="C575" s="45">
        <v>40</v>
      </c>
      <c r="D575" s="46">
        <v>4</v>
      </c>
      <c r="E575" s="46">
        <v>12</v>
      </c>
      <c r="F575" s="24">
        <v>13</v>
      </c>
      <c r="G575" s="25">
        <v>4</v>
      </c>
      <c r="H575" s="26">
        <v>1</v>
      </c>
      <c r="I575" s="27">
        <v>82380</v>
      </c>
      <c r="J575" s="51" t="s">
        <v>262</v>
      </c>
      <c r="K575" s="45">
        <v>240</v>
      </c>
      <c r="L575" s="5">
        <f t="shared" si="550"/>
        <v>595000</v>
      </c>
      <c r="M575" s="5">
        <f t="shared" si="550"/>
        <v>0</v>
      </c>
      <c r="N575" s="5">
        <f t="shared" si="550"/>
        <v>0</v>
      </c>
      <c r="O575" s="5">
        <f t="shared" si="550"/>
        <v>0</v>
      </c>
      <c r="P575" s="5">
        <f t="shared" si="550"/>
        <v>0</v>
      </c>
      <c r="Q575" s="5">
        <f t="shared" si="550"/>
        <v>0</v>
      </c>
      <c r="R575" s="5">
        <f t="shared" si="550"/>
        <v>0</v>
      </c>
      <c r="S575" s="5">
        <f t="shared" si="550"/>
        <v>0</v>
      </c>
      <c r="T575" s="5">
        <f t="shared" si="550"/>
        <v>595000</v>
      </c>
      <c r="U575" s="5">
        <f t="shared" si="550"/>
        <v>0</v>
      </c>
    </row>
    <row r="576" spans="2:21" x14ac:dyDescent="0.25">
      <c r="B576" s="1" t="s">
        <v>522</v>
      </c>
      <c r="C576" s="45">
        <v>40</v>
      </c>
      <c r="D576" s="46">
        <v>4</v>
      </c>
      <c r="E576" s="46">
        <v>12</v>
      </c>
      <c r="F576" s="24">
        <v>13</v>
      </c>
      <c r="G576" s="25">
        <v>4</v>
      </c>
      <c r="H576" s="26">
        <v>1</v>
      </c>
      <c r="I576" s="27">
        <v>82380</v>
      </c>
      <c r="J576" s="51" t="s">
        <v>262</v>
      </c>
      <c r="K576" s="45">
        <v>244</v>
      </c>
      <c r="L576" s="5">
        <v>595000</v>
      </c>
      <c r="M576" s="5"/>
      <c r="N576" s="5"/>
      <c r="O576" s="5"/>
      <c r="P576" s="5"/>
      <c r="Q576" s="5"/>
      <c r="R576" s="5">
        <f>SUM(N576:Q576)</f>
        <v>0</v>
      </c>
      <c r="S576" s="5">
        <v>0</v>
      </c>
      <c r="T576" s="5">
        <f>L576+R576</f>
        <v>595000</v>
      </c>
      <c r="U576" s="5"/>
    </row>
    <row r="577" spans="1:21" x14ac:dyDescent="0.25">
      <c r="B577" s="1" t="s">
        <v>689</v>
      </c>
      <c r="C577" s="55">
        <v>40</v>
      </c>
      <c r="D577" s="56">
        <v>4</v>
      </c>
      <c r="E577" s="56">
        <v>12</v>
      </c>
      <c r="F577" s="24">
        <v>13</v>
      </c>
      <c r="G577" s="25">
        <v>4</v>
      </c>
      <c r="H577" s="26">
        <v>1</v>
      </c>
      <c r="I577" s="27" t="s">
        <v>690</v>
      </c>
      <c r="J577" s="51" t="s">
        <v>263</v>
      </c>
      <c r="K577" s="57" t="s">
        <v>105</v>
      </c>
      <c r="L577" s="5">
        <f t="shared" ref="L577:U579" si="551">L578</f>
        <v>31300</v>
      </c>
      <c r="M577" s="5">
        <f t="shared" si="551"/>
        <v>0</v>
      </c>
      <c r="N577" s="5">
        <f t="shared" si="551"/>
        <v>0</v>
      </c>
      <c r="O577" s="5">
        <f t="shared" si="551"/>
        <v>0</v>
      </c>
      <c r="P577" s="5">
        <f t="shared" si="551"/>
        <v>0</v>
      </c>
      <c r="Q577" s="5">
        <f t="shared" si="551"/>
        <v>0</v>
      </c>
      <c r="R577" s="5">
        <f t="shared" si="551"/>
        <v>0</v>
      </c>
      <c r="S577" s="5">
        <f t="shared" si="551"/>
        <v>0</v>
      </c>
      <c r="T577" s="5">
        <f t="shared" si="551"/>
        <v>31300</v>
      </c>
      <c r="U577" s="5">
        <f t="shared" si="551"/>
        <v>0</v>
      </c>
    </row>
    <row r="578" spans="1:21" x14ac:dyDescent="0.25">
      <c r="B578" s="1" t="s">
        <v>581</v>
      </c>
      <c r="C578" s="55">
        <v>40</v>
      </c>
      <c r="D578" s="56">
        <v>4</v>
      </c>
      <c r="E578" s="56">
        <v>12</v>
      </c>
      <c r="F578" s="24">
        <v>13</v>
      </c>
      <c r="G578" s="25">
        <v>4</v>
      </c>
      <c r="H578" s="26">
        <v>1</v>
      </c>
      <c r="I578" s="27" t="s">
        <v>690</v>
      </c>
      <c r="J578" s="51" t="s">
        <v>263</v>
      </c>
      <c r="K578" s="57">
        <v>200</v>
      </c>
      <c r="L578" s="5">
        <f t="shared" si="551"/>
        <v>31300</v>
      </c>
      <c r="M578" s="5">
        <f t="shared" si="551"/>
        <v>0</v>
      </c>
      <c r="N578" s="5">
        <f t="shared" si="551"/>
        <v>0</v>
      </c>
      <c r="O578" s="5">
        <f t="shared" si="551"/>
        <v>0</v>
      </c>
      <c r="P578" s="5">
        <f t="shared" si="551"/>
        <v>0</v>
      </c>
      <c r="Q578" s="5">
        <f t="shared" si="551"/>
        <v>0</v>
      </c>
      <c r="R578" s="5">
        <f t="shared" si="551"/>
        <v>0</v>
      </c>
      <c r="S578" s="5">
        <f t="shared" si="551"/>
        <v>0</v>
      </c>
      <c r="T578" s="5">
        <f t="shared" si="551"/>
        <v>31300</v>
      </c>
      <c r="U578" s="5">
        <f t="shared" si="551"/>
        <v>0</v>
      </c>
    </row>
    <row r="579" spans="1:21" x14ac:dyDescent="0.25">
      <c r="B579" s="1" t="s">
        <v>521</v>
      </c>
      <c r="C579" s="55">
        <v>40</v>
      </c>
      <c r="D579" s="56">
        <v>4</v>
      </c>
      <c r="E579" s="56">
        <v>12</v>
      </c>
      <c r="F579" s="24">
        <v>13</v>
      </c>
      <c r="G579" s="25">
        <v>4</v>
      </c>
      <c r="H579" s="26">
        <v>1</v>
      </c>
      <c r="I579" s="27" t="s">
        <v>690</v>
      </c>
      <c r="J579" s="51" t="s">
        <v>263</v>
      </c>
      <c r="K579" s="57">
        <v>240</v>
      </c>
      <c r="L579" s="5">
        <f t="shared" si="551"/>
        <v>31300</v>
      </c>
      <c r="M579" s="5">
        <f t="shared" si="551"/>
        <v>0</v>
      </c>
      <c r="N579" s="5">
        <f t="shared" si="551"/>
        <v>0</v>
      </c>
      <c r="O579" s="5">
        <f t="shared" si="551"/>
        <v>0</v>
      </c>
      <c r="P579" s="5">
        <f t="shared" si="551"/>
        <v>0</v>
      </c>
      <c r="Q579" s="5">
        <f t="shared" si="551"/>
        <v>0</v>
      </c>
      <c r="R579" s="5">
        <f t="shared" si="551"/>
        <v>0</v>
      </c>
      <c r="S579" s="5">
        <f t="shared" si="551"/>
        <v>0</v>
      </c>
      <c r="T579" s="5">
        <f t="shared" si="551"/>
        <v>31300</v>
      </c>
      <c r="U579" s="5">
        <f t="shared" si="551"/>
        <v>0</v>
      </c>
    </row>
    <row r="580" spans="1:21" x14ac:dyDescent="0.25">
      <c r="B580" s="1" t="s">
        <v>522</v>
      </c>
      <c r="C580" s="55">
        <v>40</v>
      </c>
      <c r="D580" s="56">
        <v>4</v>
      </c>
      <c r="E580" s="56">
        <v>12</v>
      </c>
      <c r="F580" s="24">
        <v>13</v>
      </c>
      <c r="G580" s="25">
        <v>4</v>
      </c>
      <c r="H580" s="26">
        <v>1</v>
      </c>
      <c r="I580" s="27" t="s">
        <v>690</v>
      </c>
      <c r="J580" s="51" t="s">
        <v>263</v>
      </c>
      <c r="K580" s="57">
        <v>244</v>
      </c>
      <c r="L580" s="5">
        <v>31300</v>
      </c>
      <c r="M580" s="5"/>
      <c r="N580" s="5"/>
      <c r="O580" s="5"/>
      <c r="P580" s="5"/>
      <c r="Q580" s="5"/>
      <c r="R580" s="5">
        <f>SUM(N580:Q580)</f>
        <v>0</v>
      </c>
      <c r="S580" s="5"/>
      <c r="T580" s="5">
        <f>L580+R580</f>
        <v>31300</v>
      </c>
      <c r="U580" s="5"/>
    </row>
    <row r="581" spans="1:21" ht="31.5" x14ac:dyDescent="0.25">
      <c r="B581" s="1" t="s">
        <v>691</v>
      </c>
      <c r="C581" s="45">
        <v>40</v>
      </c>
      <c r="D581" s="46">
        <v>4</v>
      </c>
      <c r="E581" s="46">
        <v>12</v>
      </c>
      <c r="F581" s="24">
        <v>13</v>
      </c>
      <c r="G581" s="25">
        <v>4</v>
      </c>
      <c r="H581" s="26">
        <v>2</v>
      </c>
      <c r="I581" s="27">
        <v>0</v>
      </c>
      <c r="J581" s="51" t="s">
        <v>264</v>
      </c>
      <c r="K581" s="45"/>
      <c r="L581" s="5">
        <f t="shared" ref="L581:M581" si="552">L582+L585</f>
        <v>2491200</v>
      </c>
      <c r="M581" s="5">
        <f t="shared" si="552"/>
        <v>0</v>
      </c>
      <c r="N581" s="5">
        <f t="shared" ref="N581:T581" si="553">N582+N585</f>
        <v>0</v>
      </c>
      <c r="O581" s="5">
        <f t="shared" ref="O581" si="554">O582+O585</f>
        <v>0</v>
      </c>
      <c r="P581" s="5">
        <f t="shared" si="553"/>
        <v>0</v>
      </c>
      <c r="Q581" s="5">
        <f t="shared" si="553"/>
        <v>0</v>
      </c>
      <c r="R581" s="5">
        <f t="shared" si="553"/>
        <v>0</v>
      </c>
      <c r="S581" s="5">
        <f t="shared" si="553"/>
        <v>0</v>
      </c>
      <c r="T581" s="5">
        <f t="shared" si="553"/>
        <v>2491200</v>
      </c>
      <c r="U581" s="5">
        <f t="shared" ref="U581" si="555">U582+U585</f>
        <v>0</v>
      </c>
    </row>
    <row r="582" spans="1:21" x14ac:dyDescent="0.25">
      <c r="B582" s="1" t="s">
        <v>99</v>
      </c>
      <c r="C582" s="45">
        <v>40</v>
      </c>
      <c r="D582" s="46">
        <v>4</v>
      </c>
      <c r="E582" s="46">
        <v>12</v>
      </c>
      <c r="F582" s="24">
        <v>13</v>
      </c>
      <c r="G582" s="25">
        <v>4</v>
      </c>
      <c r="H582" s="26">
        <v>2</v>
      </c>
      <c r="I582" s="27">
        <v>82380</v>
      </c>
      <c r="J582" s="51" t="s">
        <v>265</v>
      </c>
      <c r="K582" s="45"/>
      <c r="L582" s="5">
        <f t="shared" ref="L582:U583" si="556">L583</f>
        <v>2366600</v>
      </c>
      <c r="M582" s="5">
        <f t="shared" si="556"/>
        <v>0</v>
      </c>
      <c r="N582" s="5">
        <f t="shared" si="556"/>
        <v>0</v>
      </c>
      <c r="O582" s="5">
        <f t="shared" si="556"/>
        <v>0</v>
      </c>
      <c r="P582" s="5">
        <f t="shared" si="556"/>
        <v>0</v>
      </c>
      <c r="Q582" s="5">
        <f t="shared" si="556"/>
        <v>0</v>
      </c>
      <c r="R582" s="5">
        <f t="shared" si="556"/>
        <v>0</v>
      </c>
      <c r="S582" s="5">
        <f t="shared" si="556"/>
        <v>0</v>
      </c>
      <c r="T582" s="5">
        <f t="shared" si="556"/>
        <v>2366600</v>
      </c>
      <c r="U582" s="5">
        <f t="shared" si="556"/>
        <v>0</v>
      </c>
    </row>
    <row r="583" spans="1:21" x14ac:dyDescent="0.25">
      <c r="B583" s="1" t="s">
        <v>513</v>
      </c>
      <c r="C583" s="45">
        <v>40</v>
      </c>
      <c r="D583" s="46">
        <v>4</v>
      </c>
      <c r="E583" s="46">
        <v>12</v>
      </c>
      <c r="F583" s="24">
        <v>13</v>
      </c>
      <c r="G583" s="25">
        <v>4</v>
      </c>
      <c r="H583" s="26">
        <v>2</v>
      </c>
      <c r="I583" s="27">
        <v>82380</v>
      </c>
      <c r="J583" s="51" t="s">
        <v>265</v>
      </c>
      <c r="K583" s="45">
        <v>800</v>
      </c>
      <c r="L583" s="5">
        <f t="shared" si="556"/>
        <v>2366600</v>
      </c>
      <c r="M583" s="5">
        <f t="shared" si="556"/>
        <v>0</v>
      </c>
      <c r="N583" s="5">
        <f t="shared" si="556"/>
        <v>0</v>
      </c>
      <c r="O583" s="5">
        <f t="shared" si="556"/>
        <v>0</v>
      </c>
      <c r="P583" s="5">
        <f t="shared" si="556"/>
        <v>0</v>
      </c>
      <c r="Q583" s="5">
        <f t="shared" si="556"/>
        <v>0</v>
      </c>
      <c r="R583" s="5">
        <f t="shared" si="556"/>
        <v>0</v>
      </c>
      <c r="S583" s="5">
        <f t="shared" si="556"/>
        <v>0</v>
      </c>
      <c r="T583" s="5">
        <f t="shared" si="556"/>
        <v>2366600</v>
      </c>
      <c r="U583" s="5">
        <f t="shared" si="556"/>
        <v>0</v>
      </c>
    </row>
    <row r="584" spans="1:21" ht="31.5" x14ac:dyDescent="0.25">
      <c r="B584" s="1" t="s">
        <v>647</v>
      </c>
      <c r="C584" s="45">
        <v>40</v>
      </c>
      <c r="D584" s="46">
        <v>4</v>
      </c>
      <c r="E584" s="46">
        <v>12</v>
      </c>
      <c r="F584" s="24">
        <v>13</v>
      </c>
      <c r="G584" s="25">
        <v>4</v>
      </c>
      <c r="H584" s="26">
        <v>2</v>
      </c>
      <c r="I584" s="27">
        <v>82380</v>
      </c>
      <c r="J584" s="51" t="s">
        <v>265</v>
      </c>
      <c r="K584" s="45">
        <v>810</v>
      </c>
      <c r="L584" s="5">
        <v>2366600</v>
      </c>
      <c r="M584" s="5"/>
      <c r="N584" s="5"/>
      <c r="O584" s="5"/>
      <c r="P584" s="5"/>
      <c r="Q584" s="5"/>
      <c r="R584" s="5">
        <f>SUM(N584:Q584)</f>
        <v>0</v>
      </c>
      <c r="S584" s="5"/>
      <c r="T584" s="5">
        <f>L584+R584</f>
        <v>2366600</v>
      </c>
      <c r="U584" s="5"/>
    </row>
    <row r="585" spans="1:21" s="35" customFormat="1" x14ac:dyDescent="0.25">
      <c r="A585" s="12"/>
      <c r="B585" s="1" t="s">
        <v>689</v>
      </c>
      <c r="C585" s="55">
        <v>40</v>
      </c>
      <c r="D585" s="56">
        <v>4</v>
      </c>
      <c r="E585" s="56">
        <v>12</v>
      </c>
      <c r="F585" s="24">
        <v>13</v>
      </c>
      <c r="G585" s="25">
        <v>4</v>
      </c>
      <c r="H585" s="26">
        <v>2</v>
      </c>
      <c r="I585" s="27" t="s">
        <v>690</v>
      </c>
      <c r="J585" s="51" t="s">
        <v>266</v>
      </c>
      <c r="K585" s="57" t="s">
        <v>105</v>
      </c>
      <c r="L585" s="5">
        <f t="shared" ref="L585" si="557">L586</f>
        <v>124600</v>
      </c>
      <c r="M585" s="5">
        <f t="shared" ref="M585" si="558">M586</f>
        <v>0</v>
      </c>
      <c r="N585" s="5">
        <f t="shared" ref="L585:U586" si="559">N586</f>
        <v>0</v>
      </c>
      <c r="O585" s="5">
        <f t="shared" si="559"/>
        <v>0</v>
      </c>
      <c r="P585" s="5">
        <f t="shared" si="559"/>
        <v>0</v>
      </c>
      <c r="Q585" s="5">
        <f t="shared" si="559"/>
        <v>0</v>
      </c>
      <c r="R585" s="5">
        <f t="shared" si="559"/>
        <v>0</v>
      </c>
      <c r="S585" s="5">
        <f>S586</f>
        <v>0</v>
      </c>
      <c r="T585" s="5">
        <f>T586</f>
        <v>124600</v>
      </c>
      <c r="U585" s="5">
        <f t="shared" ref="U585" si="560">U586</f>
        <v>0</v>
      </c>
    </row>
    <row r="586" spans="1:21" x14ac:dyDescent="0.25">
      <c r="B586" s="1" t="s">
        <v>513</v>
      </c>
      <c r="C586" s="55">
        <v>40</v>
      </c>
      <c r="D586" s="56">
        <v>4</v>
      </c>
      <c r="E586" s="56">
        <v>12</v>
      </c>
      <c r="F586" s="24">
        <v>13</v>
      </c>
      <c r="G586" s="25">
        <v>4</v>
      </c>
      <c r="H586" s="26">
        <v>2</v>
      </c>
      <c r="I586" s="27" t="s">
        <v>690</v>
      </c>
      <c r="J586" s="51" t="s">
        <v>266</v>
      </c>
      <c r="K586" s="57">
        <v>800</v>
      </c>
      <c r="L586" s="5">
        <f t="shared" si="559"/>
        <v>124600</v>
      </c>
      <c r="M586" s="5">
        <f t="shared" si="559"/>
        <v>0</v>
      </c>
      <c r="N586" s="5">
        <f t="shared" si="559"/>
        <v>0</v>
      </c>
      <c r="O586" s="5">
        <f t="shared" si="559"/>
        <v>0</v>
      </c>
      <c r="P586" s="5">
        <f t="shared" si="559"/>
        <v>0</v>
      </c>
      <c r="Q586" s="5">
        <f t="shared" si="559"/>
        <v>0</v>
      </c>
      <c r="R586" s="5">
        <f t="shared" si="559"/>
        <v>0</v>
      </c>
      <c r="S586" s="5">
        <f t="shared" si="559"/>
        <v>0</v>
      </c>
      <c r="T586" s="5">
        <f t="shared" si="559"/>
        <v>124600</v>
      </c>
      <c r="U586" s="5">
        <f t="shared" si="559"/>
        <v>0</v>
      </c>
    </row>
    <row r="587" spans="1:21" ht="31.5" x14ac:dyDescent="0.25">
      <c r="B587" s="1" t="s">
        <v>647</v>
      </c>
      <c r="C587" s="55">
        <v>40</v>
      </c>
      <c r="D587" s="56">
        <v>4</v>
      </c>
      <c r="E587" s="56">
        <v>12</v>
      </c>
      <c r="F587" s="24">
        <v>13</v>
      </c>
      <c r="G587" s="25">
        <v>4</v>
      </c>
      <c r="H587" s="26">
        <v>2</v>
      </c>
      <c r="I587" s="27" t="s">
        <v>690</v>
      </c>
      <c r="J587" s="51" t="s">
        <v>266</v>
      </c>
      <c r="K587" s="57">
        <v>810</v>
      </c>
      <c r="L587" s="5">
        <v>124600</v>
      </c>
      <c r="M587" s="5"/>
      <c r="N587" s="5"/>
      <c r="O587" s="5"/>
      <c r="P587" s="5"/>
      <c r="Q587" s="5"/>
      <c r="R587" s="5">
        <f>SUM(N587:Q587)</f>
        <v>0</v>
      </c>
      <c r="S587" s="5"/>
      <c r="T587" s="5">
        <f>L587+R587</f>
        <v>124600</v>
      </c>
      <c r="U587" s="5"/>
    </row>
    <row r="588" spans="1:21" ht="31.5" x14ac:dyDescent="0.25">
      <c r="B588" s="1" t="s">
        <v>692</v>
      </c>
      <c r="C588" s="55">
        <v>40</v>
      </c>
      <c r="D588" s="56">
        <v>4</v>
      </c>
      <c r="E588" s="56">
        <v>12</v>
      </c>
      <c r="F588" s="24">
        <v>13</v>
      </c>
      <c r="G588" s="25">
        <v>4</v>
      </c>
      <c r="H588" s="26">
        <v>3</v>
      </c>
      <c r="I588" s="27">
        <v>0</v>
      </c>
      <c r="J588" s="51" t="s">
        <v>267</v>
      </c>
      <c r="K588" s="57" t="s">
        <v>105</v>
      </c>
      <c r="L588" s="5">
        <f t="shared" ref="L588:U591" si="561">L589</f>
        <v>3500</v>
      </c>
      <c r="M588" s="5">
        <f t="shared" si="561"/>
        <v>0</v>
      </c>
      <c r="N588" s="5">
        <f t="shared" si="561"/>
        <v>0</v>
      </c>
      <c r="O588" s="5">
        <f t="shared" si="561"/>
        <v>0</v>
      </c>
      <c r="P588" s="5">
        <f t="shared" si="561"/>
        <v>0</v>
      </c>
      <c r="Q588" s="5">
        <f t="shared" si="561"/>
        <v>0</v>
      </c>
      <c r="R588" s="5">
        <f t="shared" si="561"/>
        <v>0</v>
      </c>
      <c r="S588" s="5">
        <f t="shared" si="561"/>
        <v>0</v>
      </c>
      <c r="T588" s="5">
        <f t="shared" si="561"/>
        <v>3500</v>
      </c>
      <c r="U588" s="5">
        <f t="shared" si="561"/>
        <v>0</v>
      </c>
    </row>
    <row r="589" spans="1:21" x14ac:dyDescent="0.25">
      <c r="B589" s="1" t="s">
        <v>587</v>
      </c>
      <c r="C589" s="55">
        <v>40</v>
      </c>
      <c r="D589" s="56">
        <v>4</v>
      </c>
      <c r="E589" s="56">
        <v>12</v>
      </c>
      <c r="F589" s="24">
        <v>13</v>
      </c>
      <c r="G589" s="25">
        <v>4</v>
      </c>
      <c r="H589" s="26">
        <v>3</v>
      </c>
      <c r="I589" s="27">
        <v>99990</v>
      </c>
      <c r="J589" s="51" t="s">
        <v>268</v>
      </c>
      <c r="K589" s="57" t="s">
        <v>105</v>
      </c>
      <c r="L589" s="5">
        <f t="shared" si="561"/>
        <v>3500</v>
      </c>
      <c r="M589" s="5">
        <f t="shared" si="561"/>
        <v>0</v>
      </c>
      <c r="N589" s="5">
        <f t="shared" si="561"/>
        <v>0</v>
      </c>
      <c r="O589" s="5">
        <f t="shared" si="561"/>
        <v>0</v>
      </c>
      <c r="P589" s="5">
        <f t="shared" si="561"/>
        <v>0</v>
      </c>
      <c r="Q589" s="5">
        <f t="shared" si="561"/>
        <v>0</v>
      </c>
      <c r="R589" s="5">
        <f t="shared" si="561"/>
        <v>0</v>
      </c>
      <c r="S589" s="5">
        <f t="shared" si="561"/>
        <v>0</v>
      </c>
      <c r="T589" s="5">
        <f t="shared" si="561"/>
        <v>3500</v>
      </c>
      <c r="U589" s="5">
        <f t="shared" si="561"/>
        <v>0</v>
      </c>
    </row>
    <row r="590" spans="1:21" x14ac:dyDescent="0.25">
      <c r="B590" s="1" t="s">
        <v>581</v>
      </c>
      <c r="C590" s="55">
        <v>40</v>
      </c>
      <c r="D590" s="56">
        <v>4</v>
      </c>
      <c r="E590" s="56">
        <v>12</v>
      </c>
      <c r="F590" s="24">
        <v>13</v>
      </c>
      <c r="G590" s="25">
        <v>4</v>
      </c>
      <c r="H590" s="26">
        <v>3</v>
      </c>
      <c r="I590" s="27">
        <v>99990</v>
      </c>
      <c r="J590" s="51" t="s">
        <v>268</v>
      </c>
      <c r="K590" s="57">
        <v>200</v>
      </c>
      <c r="L590" s="5">
        <f t="shared" si="561"/>
        <v>3500</v>
      </c>
      <c r="M590" s="5">
        <f t="shared" si="561"/>
        <v>0</v>
      </c>
      <c r="N590" s="5">
        <f t="shared" si="561"/>
        <v>0</v>
      </c>
      <c r="O590" s="5">
        <f t="shared" si="561"/>
        <v>0</v>
      </c>
      <c r="P590" s="5">
        <f t="shared" si="561"/>
        <v>0</v>
      </c>
      <c r="Q590" s="5">
        <f t="shared" si="561"/>
        <v>0</v>
      </c>
      <c r="R590" s="5">
        <f t="shared" si="561"/>
        <v>0</v>
      </c>
      <c r="S590" s="5">
        <f t="shared" si="561"/>
        <v>0</v>
      </c>
      <c r="T590" s="5">
        <f t="shared" si="561"/>
        <v>3500</v>
      </c>
      <c r="U590" s="5">
        <f t="shared" si="561"/>
        <v>0</v>
      </c>
    </row>
    <row r="591" spans="1:21" x14ac:dyDescent="0.25">
      <c r="B591" s="1" t="s">
        <v>521</v>
      </c>
      <c r="C591" s="55">
        <v>40</v>
      </c>
      <c r="D591" s="56">
        <v>4</v>
      </c>
      <c r="E591" s="56">
        <v>12</v>
      </c>
      <c r="F591" s="24">
        <v>13</v>
      </c>
      <c r="G591" s="25">
        <v>4</v>
      </c>
      <c r="H591" s="26">
        <v>3</v>
      </c>
      <c r="I591" s="27">
        <v>99990</v>
      </c>
      <c r="J591" s="51" t="s">
        <v>268</v>
      </c>
      <c r="K591" s="57">
        <v>240</v>
      </c>
      <c r="L591" s="5">
        <f t="shared" si="561"/>
        <v>3500</v>
      </c>
      <c r="M591" s="5">
        <f t="shared" si="561"/>
        <v>0</v>
      </c>
      <c r="N591" s="5">
        <f t="shared" si="561"/>
        <v>0</v>
      </c>
      <c r="O591" s="5">
        <f t="shared" si="561"/>
        <v>0</v>
      </c>
      <c r="P591" s="5">
        <f t="shared" si="561"/>
        <v>0</v>
      </c>
      <c r="Q591" s="5">
        <f t="shared" si="561"/>
        <v>0</v>
      </c>
      <c r="R591" s="5">
        <f t="shared" si="561"/>
        <v>0</v>
      </c>
      <c r="S591" s="5">
        <f t="shared" si="561"/>
        <v>0</v>
      </c>
      <c r="T591" s="5">
        <f t="shared" si="561"/>
        <v>3500</v>
      </c>
      <c r="U591" s="5">
        <f t="shared" si="561"/>
        <v>0</v>
      </c>
    </row>
    <row r="592" spans="1:21" x14ac:dyDescent="0.25">
      <c r="B592" s="1" t="s">
        <v>522</v>
      </c>
      <c r="C592" s="55">
        <v>40</v>
      </c>
      <c r="D592" s="56">
        <v>4</v>
      </c>
      <c r="E592" s="56">
        <v>12</v>
      </c>
      <c r="F592" s="24">
        <v>13</v>
      </c>
      <c r="G592" s="25">
        <v>4</v>
      </c>
      <c r="H592" s="26">
        <v>3</v>
      </c>
      <c r="I592" s="27">
        <v>99990</v>
      </c>
      <c r="J592" s="51" t="s">
        <v>268</v>
      </c>
      <c r="K592" s="57">
        <v>244</v>
      </c>
      <c r="L592" s="5">
        <v>3500</v>
      </c>
      <c r="M592" s="5"/>
      <c r="N592" s="5"/>
      <c r="O592" s="5"/>
      <c r="P592" s="5"/>
      <c r="Q592" s="5"/>
      <c r="R592" s="5">
        <f>SUM(N592:Q592)</f>
        <v>0</v>
      </c>
      <c r="S592" s="5"/>
      <c r="T592" s="5">
        <f>L592+R592</f>
        <v>3500</v>
      </c>
      <c r="U592" s="5"/>
    </row>
    <row r="593" spans="2:21" ht="31.5" x14ac:dyDescent="0.25">
      <c r="B593" s="23" t="s">
        <v>614</v>
      </c>
      <c r="C593" s="45">
        <v>40</v>
      </c>
      <c r="D593" s="46">
        <v>4</v>
      </c>
      <c r="E593" s="46">
        <v>12</v>
      </c>
      <c r="F593" s="24">
        <v>18</v>
      </c>
      <c r="G593" s="25">
        <v>0</v>
      </c>
      <c r="H593" s="26">
        <v>0</v>
      </c>
      <c r="I593" s="27">
        <v>0</v>
      </c>
      <c r="J593" s="51" t="s">
        <v>151</v>
      </c>
      <c r="K593" s="45"/>
      <c r="L593" s="5">
        <f t="shared" ref="L593:U593" si="562">L594</f>
        <v>1040000</v>
      </c>
      <c r="M593" s="5">
        <f t="shared" si="562"/>
        <v>0</v>
      </c>
      <c r="N593" s="5">
        <f t="shared" si="562"/>
        <v>0</v>
      </c>
      <c r="O593" s="5">
        <f t="shared" si="562"/>
        <v>0</v>
      </c>
      <c r="P593" s="5">
        <f t="shared" si="562"/>
        <v>0</v>
      </c>
      <c r="Q593" s="5">
        <f t="shared" si="562"/>
        <v>0</v>
      </c>
      <c r="R593" s="5">
        <f t="shared" si="562"/>
        <v>0</v>
      </c>
      <c r="S593" s="5">
        <f t="shared" si="562"/>
        <v>0</v>
      </c>
      <c r="T593" s="5">
        <f t="shared" si="562"/>
        <v>1040000</v>
      </c>
      <c r="U593" s="5">
        <f t="shared" si="562"/>
        <v>0</v>
      </c>
    </row>
    <row r="594" spans="2:21" x14ac:dyDescent="0.25">
      <c r="B594" s="1" t="s">
        <v>269</v>
      </c>
      <c r="C594" s="45">
        <v>40</v>
      </c>
      <c r="D594" s="46">
        <v>4</v>
      </c>
      <c r="E594" s="46">
        <v>12</v>
      </c>
      <c r="F594" s="24">
        <v>18</v>
      </c>
      <c r="G594" s="25">
        <v>0</v>
      </c>
      <c r="H594" s="26">
        <v>5</v>
      </c>
      <c r="I594" s="27">
        <v>0</v>
      </c>
      <c r="J594" s="51" t="s">
        <v>270</v>
      </c>
      <c r="K594" s="45"/>
      <c r="L594" s="5">
        <f t="shared" ref="L594:U597" si="563">L595</f>
        <v>1040000</v>
      </c>
      <c r="M594" s="5">
        <f t="shared" si="563"/>
        <v>0</v>
      </c>
      <c r="N594" s="5">
        <f t="shared" si="563"/>
        <v>0</v>
      </c>
      <c r="O594" s="5">
        <f t="shared" si="563"/>
        <v>0</v>
      </c>
      <c r="P594" s="5">
        <f t="shared" si="563"/>
        <v>0</v>
      </c>
      <c r="Q594" s="5">
        <f t="shared" si="563"/>
        <v>0</v>
      </c>
      <c r="R594" s="5">
        <f t="shared" si="563"/>
        <v>0</v>
      </c>
      <c r="S594" s="5">
        <f t="shared" si="563"/>
        <v>0</v>
      </c>
      <c r="T594" s="5">
        <f t="shared" si="563"/>
        <v>1040000</v>
      </c>
      <c r="U594" s="5">
        <f t="shared" si="563"/>
        <v>0</v>
      </c>
    </row>
    <row r="595" spans="2:21" x14ac:dyDescent="0.25">
      <c r="B595" s="23" t="s">
        <v>587</v>
      </c>
      <c r="C595" s="45">
        <v>40</v>
      </c>
      <c r="D595" s="46">
        <v>4</v>
      </c>
      <c r="E595" s="46">
        <v>12</v>
      </c>
      <c r="F595" s="24">
        <v>18</v>
      </c>
      <c r="G595" s="25">
        <v>0</v>
      </c>
      <c r="H595" s="26">
        <v>5</v>
      </c>
      <c r="I595" s="27">
        <v>99990</v>
      </c>
      <c r="J595" s="51" t="s">
        <v>271</v>
      </c>
      <c r="K595" s="45"/>
      <c r="L595" s="5">
        <f t="shared" si="563"/>
        <v>1040000</v>
      </c>
      <c r="M595" s="5">
        <f t="shared" si="563"/>
        <v>0</v>
      </c>
      <c r="N595" s="5">
        <f t="shared" si="563"/>
        <v>0</v>
      </c>
      <c r="O595" s="5">
        <f t="shared" si="563"/>
        <v>0</v>
      </c>
      <c r="P595" s="5">
        <f t="shared" si="563"/>
        <v>0</v>
      </c>
      <c r="Q595" s="5">
        <f t="shared" si="563"/>
        <v>0</v>
      </c>
      <c r="R595" s="5">
        <f t="shared" si="563"/>
        <v>0</v>
      </c>
      <c r="S595" s="5">
        <f t="shared" si="563"/>
        <v>0</v>
      </c>
      <c r="T595" s="5">
        <f t="shared" si="563"/>
        <v>1040000</v>
      </c>
      <c r="U595" s="5">
        <f t="shared" si="563"/>
        <v>0</v>
      </c>
    </row>
    <row r="596" spans="2:21" x14ac:dyDescent="0.25">
      <c r="B596" s="23" t="s">
        <v>581</v>
      </c>
      <c r="C596" s="45">
        <v>40</v>
      </c>
      <c r="D596" s="46">
        <v>4</v>
      </c>
      <c r="E596" s="46">
        <v>12</v>
      </c>
      <c r="F596" s="24">
        <v>18</v>
      </c>
      <c r="G596" s="25">
        <v>0</v>
      </c>
      <c r="H596" s="26">
        <v>5</v>
      </c>
      <c r="I596" s="27">
        <v>99990</v>
      </c>
      <c r="J596" s="51" t="s">
        <v>271</v>
      </c>
      <c r="K596" s="45">
        <v>200</v>
      </c>
      <c r="L596" s="5">
        <f t="shared" si="563"/>
        <v>1040000</v>
      </c>
      <c r="M596" s="5">
        <f t="shared" si="563"/>
        <v>0</v>
      </c>
      <c r="N596" s="5">
        <f t="shared" si="563"/>
        <v>0</v>
      </c>
      <c r="O596" s="5">
        <f t="shared" si="563"/>
        <v>0</v>
      </c>
      <c r="P596" s="5">
        <f t="shared" si="563"/>
        <v>0</v>
      </c>
      <c r="Q596" s="5">
        <f t="shared" si="563"/>
        <v>0</v>
      </c>
      <c r="R596" s="5">
        <f t="shared" si="563"/>
        <v>0</v>
      </c>
      <c r="S596" s="5">
        <f t="shared" si="563"/>
        <v>0</v>
      </c>
      <c r="T596" s="5">
        <f t="shared" si="563"/>
        <v>1040000</v>
      </c>
      <c r="U596" s="5">
        <f t="shared" si="563"/>
        <v>0</v>
      </c>
    </row>
    <row r="597" spans="2:21" x14ac:dyDescent="0.25">
      <c r="B597" s="23" t="s">
        <v>521</v>
      </c>
      <c r="C597" s="45">
        <v>40</v>
      </c>
      <c r="D597" s="46">
        <v>4</v>
      </c>
      <c r="E597" s="46">
        <v>12</v>
      </c>
      <c r="F597" s="24">
        <v>18</v>
      </c>
      <c r="G597" s="25">
        <v>0</v>
      </c>
      <c r="H597" s="26">
        <v>5</v>
      </c>
      <c r="I597" s="27">
        <v>99990</v>
      </c>
      <c r="J597" s="51" t="s">
        <v>271</v>
      </c>
      <c r="K597" s="45">
        <v>240</v>
      </c>
      <c r="L597" s="5">
        <f t="shared" si="563"/>
        <v>1040000</v>
      </c>
      <c r="M597" s="5">
        <f t="shared" si="563"/>
        <v>0</v>
      </c>
      <c r="N597" s="5">
        <f t="shared" si="563"/>
        <v>0</v>
      </c>
      <c r="O597" s="5">
        <f t="shared" si="563"/>
        <v>0</v>
      </c>
      <c r="P597" s="5">
        <f t="shared" si="563"/>
        <v>0</v>
      </c>
      <c r="Q597" s="5">
        <f t="shared" si="563"/>
        <v>0</v>
      </c>
      <c r="R597" s="5">
        <f t="shared" si="563"/>
        <v>0</v>
      </c>
      <c r="S597" s="5">
        <f t="shared" si="563"/>
        <v>0</v>
      </c>
      <c r="T597" s="5">
        <f t="shared" si="563"/>
        <v>1040000</v>
      </c>
      <c r="U597" s="5">
        <f t="shared" si="563"/>
        <v>0</v>
      </c>
    </row>
    <row r="598" spans="2:21" x14ac:dyDescent="0.25">
      <c r="B598" s="21" t="s">
        <v>522</v>
      </c>
      <c r="C598" s="45">
        <v>40</v>
      </c>
      <c r="D598" s="46">
        <v>4</v>
      </c>
      <c r="E598" s="46">
        <v>12</v>
      </c>
      <c r="F598" s="24">
        <v>18</v>
      </c>
      <c r="G598" s="25">
        <v>0</v>
      </c>
      <c r="H598" s="26">
        <v>5</v>
      </c>
      <c r="I598" s="27">
        <v>99990</v>
      </c>
      <c r="J598" s="51" t="s">
        <v>271</v>
      </c>
      <c r="K598" s="45">
        <v>244</v>
      </c>
      <c r="L598" s="5">
        <v>1040000</v>
      </c>
      <c r="M598" s="5"/>
      <c r="N598" s="5"/>
      <c r="O598" s="5"/>
      <c r="P598" s="5"/>
      <c r="Q598" s="5"/>
      <c r="R598" s="5">
        <f>SUM(N598:Q598)</f>
        <v>0</v>
      </c>
      <c r="S598" s="5"/>
      <c r="T598" s="5">
        <f>L598+R598</f>
        <v>1040000</v>
      </c>
      <c r="U598" s="5"/>
    </row>
    <row r="599" spans="2:21" x14ac:dyDescent="0.25">
      <c r="B599" s="22" t="s">
        <v>539</v>
      </c>
      <c r="C599" s="45">
        <v>40</v>
      </c>
      <c r="D599" s="46">
        <v>5</v>
      </c>
      <c r="E599" s="46"/>
      <c r="F599" s="24"/>
      <c r="G599" s="25"/>
      <c r="H599" s="26"/>
      <c r="I599" s="27"/>
      <c r="J599" s="51" t="s">
        <v>105</v>
      </c>
      <c r="K599" s="45"/>
      <c r="L599" s="5">
        <f>L633+L600+L691+L732</f>
        <v>214034876.78</v>
      </c>
      <c r="M599" s="5">
        <f>M633+M600+M691+M732</f>
        <v>25100</v>
      </c>
      <c r="N599" s="5">
        <f>N633+N600+N691+N732</f>
        <v>14464700</v>
      </c>
      <c r="O599" s="5">
        <f>O600+O633+O691</f>
        <v>0</v>
      </c>
      <c r="P599" s="5">
        <f>P600+P633+P691</f>
        <v>0</v>
      </c>
      <c r="Q599" s="5">
        <f>Q633+Q600+Q691+Q732</f>
        <v>2150050</v>
      </c>
      <c r="R599" s="5">
        <f>R633+R600+R691+R732</f>
        <v>16614750</v>
      </c>
      <c r="S599" s="5">
        <f>S633+S600+S691+S732</f>
        <v>0</v>
      </c>
      <c r="T599" s="5">
        <f>T633+T600+T691+T732</f>
        <v>230649626.78</v>
      </c>
      <c r="U599" s="5">
        <f>U633+U600+U691+U732</f>
        <v>25100</v>
      </c>
    </row>
    <row r="600" spans="2:21" x14ac:dyDescent="0.25">
      <c r="B600" s="22" t="s">
        <v>540</v>
      </c>
      <c r="C600" s="45">
        <v>40</v>
      </c>
      <c r="D600" s="46">
        <v>5</v>
      </c>
      <c r="E600" s="46">
        <v>1</v>
      </c>
      <c r="F600" s="24"/>
      <c r="G600" s="25"/>
      <c r="H600" s="26"/>
      <c r="I600" s="27"/>
      <c r="J600" s="51" t="s">
        <v>105</v>
      </c>
      <c r="K600" s="45"/>
      <c r="L600" s="5">
        <f t="shared" ref="L600:M600" si="564">L601+L620+L626</f>
        <v>74306020.310000002</v>
      </c>
      <c r="M600" s="5">
        <f t="shared" si="564"/>
        <v>0</v>
      </c>
      <c r="N600" s="5">
        <f t="shared" ref="N600:T600" si="565">N601+N620+N626</f>
        <v>0</v>
      </c>
      <c r="O600" s="5">
        <f t="shared" ref="O600" si="566">O601+O620+O626</f>
        <v>0</v>
      </c>
      <c r="P600" s="5">
        <f t="shared" si="565"/>
        <v>0</v>
      </c>
      <c r="Q600" s="5">
        <f t="shared" si="565"/>
        <v>4120050</v>
      </c>
      <c r="R600" s="5">
        <f t="shared" si="565"/>
        <v>4120050</v>
      </c>
      <c r="S600" s="5">
        <f t="shared" si="565"/>
        <v>0</v>
      </c>
      <c r="T600" s="5">
        <f t="shared" si="565"/>
        <v>78426070.310000002</v>
      </c>
      <c r="U600" s="5">
        <f t="shared" ref="U600" si="567">U601+U620+U626</f>
        <v>0</v>
      </c>
    </row>
    <row r="601" spans="2:21" ht="31.5" x14ac:dyDescent="0.25">
      <c r="B601" s="30" t="s">
        <v>679</v>
      </c>
      <c r="C601" s="45">
        <v>40</v>
      </c>
      <c r="D601" s="46">
        <v>5</v>
      </c>
      <c r="E601" s="46">
        <v>1</v>
      </c>
      <c r="F601" s="31">
        <v>8</v>
      </c>
      <c r="G601" s="32">
        <v>0</v>
      </c>
      <c r="H601" s="33">
        <v>0</v>
      </c>
      <c r="I601" s="34">
        <v>0</v>
      </c>
      <c r="J601" s="51" t="s">
        <v>242</v>
      </c>
      <c r="K601" s="45"/>
      <c r="L601" s="5">
        <f t="shared" ref="L601:U602" si="568">L602</f>
        <v>70742220.310000002</v>
      </c>
      <c r="M601" s="5">
        <f t="shared" si="568"/>
        <v>0</v>
      </c>
      <c r="N601" s="5">
        <f t="shared" si="568"/>
        <v>0</v>
      </c>
      <c r="O601" s="5">
        <f t="shared" si="568"/>
        <v>0</v>
      </c>
      <c r="P601" s="5">
        <f t="shared" si="568"/>
        <v>0</v>
      </c>
      <c r="Q601" s="5">
        <f t="shared" si="568"/>
        <v>4120050</v>
      </c>
      <c r="R601" s="5">
        <f t="shared" si="568"/>
        <v>4120050</v>
      </c>
      <c r="S601" s="5">
        <f t="shared" si="568"/>
        <v>0</v>
      </c>
      <c r="T601" s="5">
        <f t="shared" si="568"/>
        <v>74862270.310000002</v>
      </c>
      <c r="U601" s="5">
        <f t="shared" si="568"/>
        <v>0</v>
      </c>
    </row>
    <row r="602" spans="2:21" x14ac:dyDescent="0.25">
      <c r="B602" s="1" t="s">
        <v>272</v>
      </c>
      <c r="C602" s="45">
        <v>40</v>
      </c>
      <c r="D602" s="46">
        <v>5</v>
      </c>
      <c r="E602" s="46">
        <v>1</v>
      </c>
      <c r="F602" s="24">
        <v>8</v>
      </c>
      <c r="G602" s="25">
        <v>2</v>
      </c>
      <c r="H602" s="26">
        <v>0</v>
      </c>
      <c r="I602" s="27">
        <v>0</v>
      </c>
      <c r="J602" s="51" t="s">
        <v>273</v>
      </c>
      <c r="K602" s="45"/>
      <c r="L602" s="5">
        <f t="shared" si="568"/>
        <v>70742220.310000002</v>
      </c>
      <c r="M602" s="5">
        <f t="shared" si="568"/>
        <v>0</v>
      </c>
      <c r="N602" s="5">
        <f t="shared" si="568"/>
        <v>0</v>
      </c>
      <c r="O602" s="5">
        <f t="shared" si="568"/>
        <v>0</v>
      </c>
      <c r="P602" s="5">
        <f t="shared" si="568"/>
        <v>0</v>
      </c>
      <c r="Q602" s="5">
        <f t="shared" si="568"/>
        <v>4120050</v>
      </c>
      <c r="R602" s="5">
        <f t="shared" si="568"/>
        <v>4120050</v>
      </c>
      <c r="S602" s="5">
        <f t="shared" si="568"/>
        <v>0</v>
      </c>
      <c r="T602" s="5">
        <f>T603</f>
        <v>74862270.310000002</v>
      </c>
      <c r="U602" s="5">
        <f t="shared" si="568"/>
        <v>0</v>
      </c>
    </row>
    <row r="603" spans="2:21" ht="31.5" x14ac:dyDescent="0.25">
      <c r="B603" s="1" t="s">
        <v>274</v>
      </c>
      <c r="C603" s="55">
        <v>40</v>
      </c>
      <c r="D603" s="56">
        <v>5</v>
      </c>
      <c r="E603" s="58">
        <v>1</v>
      </c>
      <c r="F603" s="47">
        <v>8</v>
      </c>
      <c r="G603" s="48">
        <v>2</v>
      </c>
      <c r="H603" s="49">
        <v>4</v>
      </c>
      <c r="I603" s="50">
        <v>0</v>
      </c>
      <c r="J603" s="51" t="s">
        <v>275</v>
      </c>
      <c r="K603" s="59"/>
      <c r="L603" s="5">
        <f t="shared" ref="L603:M603" si="569">L604+L608+L612+L616</f>
        <v>70742220.310000002</v>
      </c>
      <c r="M603" s="5">
        <f t="shared" si="569"/>
        <v>0</v>
      </c>
      <c r="N603" s="5">
        <f t="shared" ref="N603:T603" si="570">N604+N608+N612+N616</f>
        <v>0</v>
      </c>
      <c r="O603" s="5">
        <f t="shared" ref="O603" si="571">O604+O608+O612+O616</f>
        <v>0</v>
      </c>
      <c r="P603" s="5">
        <f t="shared" si="570"/>
        <v>0</v>
      </c>
      <c r="Q603" s="5">
        <f t="shared" si="570"/>
        <v>4120050</v>
      </c>
      <c r="R603" s="5">
        <f t="shared" si="570"/>
        <v>4120050</v>
      </c>
      <c r="S603" s="5">
        <f t="shared" si="570"/>
        <v>0</v>
      </c>
      <c r="T603" s="5">
        <f t="shared" si="570"/>
        <v>74862270.310000002</v>
      </c>
      <c r="U603" s="5">
        <f t="shared" ref="U603" si="572">U604+U608+U612+U616</f>
        <v>0</v>
      </c>
    </row>
    <row r="604" spans="2:21" x14ac:dyDescent="0.25">
      <c r="B604" s="1" t="s">
        <v>693</v>
      </c>
      <c r="C604" s="55">
        <v>40</v>
      </c>
      <c r="D604" s="56">
        <v>5</v>
      </c>
      <c r="E604" s="58">
        <v>1</v>
      </c>
      <c r="F604" s="47">
        <v>8</v>
      </c>
      <c r="G604" s="48">
        <v>2</v>
      </c>
      <c r="H604" s="49">
        <v>4</v>
      </c>
      <c r="I604" s="50">
        <v>41110</v>
      </c>
      <c r="J604" s="51" t="s">
        <v>276</v>
      </c>
      <c r="K604" s="60" t="s">
        <v>105</v>
      </c>
      <c r="L604" s="5">
        <f t="shared" ref="L604:U606" si="573">L605</f>
        <v>16215000</v>
      </c>
      <c r="M604" s="5">
        <f t="shared" si="573"/>
        <v>0</v>
      </c>
      <c r="N604" s="5">
        <f t="shared" si="573"/>
        <v>0</v>
      </c>
      <c r="O604" s="5">
        <f t="shared" si="573"/>
        <v>0</v>
      </c>
      <c r="P604" s="5">
        <f t="shared" si="573"/>
        <v>0</v>
      </c>
      <c r="Q604" s="5">
        <f t="shared" si="573"/>
        <v>0</v>
      </c>
      <c r="R604" s="5">
        <f t="shared" si="573"/>
        <v>0</v>
      </c>
      <c r="S604" s="5">
        <f t="shared" si="573"/>
        <v>0</v>
      </c>
      <c r="T604" s="5">
        <f t="shared" si="573"/>
        <v>16215000</v>
      </c>
      <c r="U604" s="5">
        <f t="shared" si="573"/>
        <v>0</v>
      </c>
    </row>
    <row r="605" spans="2:21" x14ac:dyDescent="0.25">
      <c r="B605" s="1" t="s">
        <v>496</v>
      </c>
      <c r="C605" s="55">
        <v>40</v>
      </c>
      <c r="D605" s="56">
        <v>5</v>
      </c>
      <c r="E605" s="58">
        <v>1</v>
      </c>
      <c r="F605" s="47">
        <v>8</v>
      </c>
      <c r="G605" s="48">
        <v>2</v>
      </c>
      <c r="H605" s="49">
        <v>4</v>
      </c>
      <c r="I605" s="50">
        <v>41110</v>
      </c>
      <c r="J605" s="51" t="s">
        <v>276</v>
      </c>
      <c r="K605" s="60">
        <v>400</v>
      </c>
      <c r="L605" s="5">
        <f t="shared" si="573"/>
        <v>16215000</v>
      </c>
      <c r="M605" s="5">
        <f t="shared" si="573"/>
        <v>0</v>
      </c>
      <c r="N605" s="5">
        <f t="shared" si="573"/>
        <v>0</v>
      </c>
      <c r="O605" s="5">
        <f t="shared" si="573"/>
        <v>0</v>
      </c>
      <c r="P605" s="5">
        <f t="shared" si="573"/>
        <v>0</v>
      </c>
      <c r="Q605" s="5">
        <f t="shared" si="573"/>
        <v>0</v>
      </c>
      <c r="R605" s="5">
        <f t="shared" si="573"/>
        <v>0</v>
      </c>
      <c r="S605" s="5">
        <f t="shared" si="573"/>
        <v>0</v>
      </c>
      <c r="T605" s="5">
        <f t="shared" si="573"/>
        <v>16215000</v>
      </c>
      <c r="U605" s="5">
        <f t="shared" si="573"/>
        <v>0</v>
      </c>
    </row>
    <row r="606" spans="2:21" x14ac:dyDescent="0.25">
      <c r="B606" s="1" t="s">
        <v>531</v>
      </c>
      <c r="C606" s="55">
        <v>40</v>
      </c>
      <c r="D606" s="56">
        <v>5</v>
      </c>
      <c r="E606" s="58">
        <v>1</v>
      </c>
      <c r="F606" s="47">
        <v>8</v>
      </c>
      <c r="G606" s="48">
        <v>2</v>
      </c>
      <c r="H606" s="49">
        <v>4</v>
      </c>
      <c r="I606" s="50">
        <v>41110</v>
      </c>
      <c r="J606" s="51" t="s">
        <v>276</v>
      </c>
      <c r="K606" s="60">
        <v>410</v>
      </c>
      <c r="L606" s="5">
        <f t="shared" si="573"/>
        <v>16215000</v>
      </c>
      <c r="M606" s="5">
        <f t="shared" si="573"/>
        <v>0</v>
      </c>
      <c r="N606" s="5">
        <f t="shared" si="573"/>
        <v>0</v>
      </c>
      <c r="O606" s="5">
        <f t="shared" si="573"/>
        <v>0</v>
      </c>
      <c r="P606" s="5">
        <f t="shared" si="573"/>
        <v>0</v>
      </c>
      <c r="Q606" s="5">
        <f t="shared" si="573"/>
        <v>0</v>
      </c>
      <c r="R606" s="5">
        <f t="shared" si="573"/>
        <v>0</v>
      </c>
      <c r="S606" s="5">
        <f t="shared" si="573"/>
        <v>0</v>
      </c>
      <c r="T606" s="5">
        <f t="shared" si="573"/>
        <v>16215000</v>
      </c>
      <c r="U606" s="5">
        <f t="shared" si="573"/>
        <v>0</v>
      </c>
    </row>
    <row r="607" spans="2:21" ht="31.5" x14ac:dyDescent="0.25">
      <c r="B607" s="1" t="s">
        <v>532</v>
      </c>
      <c r="C607" s="55">
        <v>40</v>
      </c>
      <c r="D607" s="56">
        <v>5</v>
      </c>
      <c r="E607" s="58">
        <v>1</v>
      </c>
      <c r="F607" s="47">
        <v>8</v>
      </c>
      <c r="G607" s="48">
        <v>2</v>
      </c>
      <c r="H607" s="49">
        <v>4</v>
      </c>
      <c r="I607" s="50">
        <v>41110</v>
      </c>
      <c r="J607" s="51" t="s">
        <v>276</v>
      </c>
      <c r="K607" s="60">
        <v>412</v>
      </c>
      <c r="L607" s="5">
        <v>16215000</v>
      </c>
      <c r="M607" s="5"/>
      <c r="N607" s="5"/>
      <c r="O607" s="5"/>
      <c r="P607" s="5"/>
      <c r="Q607" s="5"/>
      <c r="R607" s="5">
        <f>SUM(N607:Q607)</f>
        <v>0</v>
      </c>
      <c r="S607" s="5"/>
      <c r="T607" s="5">
        <f>L607+R607</f>
        <v>16215000</v>
      </c>
      <c r="U607" s="5"/>
    </row>
    <row r="608" spans="2:21" ht="47.25" x14ac:dyDescent="0.25">
      <c r="B608" s="1" t="s">
        <v>277</v>
      </c>
      <c r="C608" s="55">
        <v>40</v>
      </c>
      <c r="D608" s="56">
        <v>5</v>
      </c>
      <c r="E608" s="58">
        <v>1</v>
      </c>
      <c r="F608" s="47">
        <v>8</v>
      </c>
      <c r="G608" s="48">
        <v>2</v>
      </c>
      <c r="H608" s="49">
        <v>4</v>
      </c>
      <c r="I608" s="50">
        <v>82172</v>
      </c>
      <c r="J608" s="51" t="s">
        <v>278</v>
      </c>
      <c r="K608" s="60" t="s">
        <v>105</v>
      </c>
      <c r="L608" s="5">
        <f t="shared" ref="L608:U610" si="574">L609</f>
        <v>48943008.299999997</v>
      </c>
      <c r="M608" s="5">
        <f t="shared" si="574"/>
        <v>0</v>
      </c>
      <c r="N608" s="5">
        <f t="shared" si="574"/>
        <v>0</v>
      </c>
      <c r="O608" s="5">
        <f t="shared" si="574"/>
        <v>0</v>
      </c>
      <c r="P608" s="5">
        <f t="shared" si="574"/>
        <v>0</v>
      </c>
      <c r="Q608" s="5">
        <f t="shared" si="574"/>
        <v>0</v>
      </c>
      <c r="R608" s="5">
        <f t="shared" si="574"/>
        <v>0</v>
      </c>
      <c r="S608" s="5">
        <f t="shared" si="574"/>
        <v>0</v>
      </c>
      <c r="T608" s="5">
        <f t="shared" si="574"/>
        <v>48943008.299999997</v>
      </c>
      <c r="U608" s="5">
        <f t="shared" si="574"/>
        <v>0</v>
      </c>
    </row>
    <row r="609" spans="2:21" x14ac:dyDescent="0.25">
      <c r="B609" s="1" t="s">
        <v>496</v>
      </c>
      <c r="C609" s="55">
        <v>40</v>
      </c>
      <c r="D609" s="56">
        <v>5</v>
      </c>
      <c r="E609" s="58">
        <v>1</v>
      </c>
      <c r="F609" s="47">
        <v>8</v>
      </c>
      <c r="G609" s="48">
        <v>2</v>
      </c>
      <c r="H609" s="49">
        <v>4</v>
      </c>
      <c r="I609" s="50">
        <v>82172</v>
      </c>
      <c r="J609" s="51" t="s">
        <v>278</v>
      </c>
      <c r="K609" s="60">
        <v>400</v>
      </c>
      <c r="L609" s="5">
        <f t="shared" si="574"/>
        <v>48943008.299999997</v>
      </c>
      <c r="M609" s="5">
        <f t="shared" si="574"/>
        <v>0</v>
      </c>
      <c r="N609" s="5">
        <f t="shared" si="574"/>
        <v>0</v>
      </c>
      <c r="O609" s="5">
        <f t="shared" si="574"/>
        <v>0</v>
      </c>
      <c r="P609" s="5">
        <f t="shared" si="574"/>
        <v>0</v>
      </c>
      <c r="Q609" s="5">
        <f t="shared" si="574"/>
        <v>0</v>
      </c>
      <c r="R609" s="5">
        <f t="shared" si="574"/>
        <v>0</v>
      </c>
      <c r="S609" s="5">
        <f t="shared" si="574"/>
        <v>0</v>
      </c>
      <c r="T609" s="5">
        <f t="shared" si="574"/>
        <v>48943008.299999997</v>
      </c>
      <c r="U609" s="5">
        <f t="shared" si="574"/>
        <v>0</v>
      </c>
    </row>
    <row r="610" spans="2:21" x14ac:dyDescent="0.25">
      <c r="B610" s="1" t="s">
        <v>531</v>
      </c>
      <c r="C610" s="55">
        <v>40</v>
      </c>
      <c r="D610" s="56">
        <v>5</v>
      </c>
      <c r="E610" s="58">
        <v>1</v>
      </c>
      <c r="F610" s="47">
        <v>8</v>
      </c>
      <c r="G610" s="48">
        <v>2</v>
      </c>
      <c r="H610" s="49">
        <v>4</v>
      </c>
      <c r="I610" s="50">
        <v>82172</v>
      </c>
      <c r="J610" s="51" t="s">
        <v>278</v>
      </c>
      <c r="K610" s="60">
        <v>410</v>
      </c>
      <c r="L610" s="5">
        <f t="shared" si="574"/>
        <v>48943008.299999997</v>
      </c>
      <c r="M610" s="5">
        <f t="shared" si="574"/>
        <v>0</v>
      </c>
      <c r="N610" s="5">
        <f t="shared" si="574"/>
        <v>0</v>
      </c>
      <c r="O610" s="5">
        <f t="shared" si="574"/>
        <v>0</v>
      </c>
      <c r="P610" s="5">
        <f t="shared" si="574"/>
        <v>0</v>
      </c>
      <c r="Q610" s="5">
        <f t="shared" si="574"/>
        <v>0</v>
      </c>
      <c r="R610" s="5">
        <f t="shared" si="574"/>
        <v>0</v>
      </c>
      <c r="S610" s="5">
        <f t="shared" si="574"/>
        <v>0</v>
      </c>
      <c r="T610" s="5">
        <f t="shared" si="574"/>
        <v>48943008.299999997</v>
      </c>
      <c r="U610" s="5">
        <f t="shared" si="574"/>
        <v>0</v>
      </c>
    </row>
    <row r="611" spans="2:21" ht="31.5" x14ac:dyDescent="0.25">
      <c r="B611" s="1" t="s">
        <v>532</v>
      </c>
      <c r="C611" s="55">
        <v>40</v>
      </c>
      <c r="D611" s="56">
        <v>5</v>
      </c>
      <c r="E611" s="58">
        <v>1</v>
      </c>
      <c r="F611" s="47">
        <v>8</v>
      </c>
      <c r="G611" s="48">
        <v>2</v>
      </c>
      <c r="H611" s="49">
        <v>4</v>
      </c>
      <c r="I611" s="50">
        <v>82172</v>
      </c>
      <c r="J611" s="51" t="s">
        <v>278</v>
      </c>
      <c r="K611" s="60">
        <v>412</v>
      </c>
      <c r="L611" s="5">
        <v>48943008.299999997</v>
      </c>
      <c r="M611" s="5"/>
      <c r="N611" s="5"/>
      <c r="O611" s="5"/>
      <c r="P611" s="5"/>
      <c r="Q611" s="5"/>
      <c r="R611" s="5">
        <f>SUM(N611:Q611)</f>
        <v>0</v>
      </c>
      <c r="S611" s="5"/>
      <c r="T611" s="5">
        <f>L611+R611</f>
        <v>48943008.299999997</v>
      </c>
      <c r="U611" s="5"/>
    </row>
    <row r="612" spans="2:21" x14ac:dyDescent="0.25">
      <c r="B612" s="1" t="s">
        <v>587</v>
      </c>
      <c r="C612" s="55">
        <v>40</v>
      </c>
      <c r="D612" s="56">
        <v>5</v>
      </c>
      <c r="E612" s="58">
        <v>1</v>
      </c>
      <c r="F612" s="47">
        <v>8</v>
      </c>
      <c r="G612" s="48">
        <v>2</v>
      </c>
      <c r="H612" s="49">
        <v>4</v>
      </c>
      <c r="I612" s="50">
        <v>99990</v>
      </c>
      <c r="J612" s="51" t="s">
        <v>279</v>
      </c>
      <c r="K612" s="60" t="s">
        <v>105</v>
      </c>
      <c r="L612" s="5">
        <f t="shared" ref="L612:U614" si="575">L613</f>
        <v>2506000</v>
      </c>
      <c r="M612" s="5">
        <f t="shared" si="575"/>
        <v>0</v>
      </c>
      <c r="N612" s="5">
        <f t="shared" si="575"/>
        <v>0</v>
      </c>
      <c r="O612" s="5">
        <f t="shared" si="575"/>
        <v>0</v>
      </c>
      <c r="P612" s="5">
        <f t="shared" si="575"/>
        <v>0</v>
      </c>
      <c r="Q612" s="5">
        <f t="shared" si="575"/>
        <v>1200000</v>
      </c>
      <c r="R612" s="5">
        <f t="shared" si="575"/>
        <v>1200000</v>
      </c>
      <c r="S612" s="5">
        <f t="shared" si="575"/>
        <v>0</v>
      </c>
      <c r="T612" s="5">
        <f t="shared" si="575"/>
        <v>3706000</v>
      </c>
      <c r="U612" s="5">
        <f t="shared" si="575"/>
        <v>0</v>
      </c>
    </row>
    <row r="613" spans="2:21" x14ac:dyDescent="0.25">
      <c r="B613" s="1" t="s">
        <v>581</v>
      </c>
      <c r="C613" s="55">
        <v>40</v>
      </c>
      <c r="D613" s="56">
        <v>5</v>
      </c>
      <c r="E613" s="58">
        <v>1</v>
      </c>
      <c r="F613" s="47">
        <v>8</v>
      </c>
      <c r="G613" s="48">
        <v>2</v>
      </c>
      <c r="H613" s="49">
        <v>4</v>
      </c>
      <c r="I613" s="50">
        <v>99990</v>
      </c>
      <c r="J613" s="51" t="s">
        <v>279</v>
      </c>
      <c r="K613" s="60">
        <v>200</v>
      </c>
      <c r="L613" s="5">
        <f t="shared" si="575"/>
        <v>2506000</v>
      </c>
      <c r="M613" s="5">
        <f t="shared" si="575"/>
        <v>0</v>
      </c>
      <c r="N613" s="5">
        <f t="shared" si="575"/>
        <v>0</v>
      </c>
      <c r="O613" s="5">
        <f t="shared" si="575"/>
        <v>0</v>
      </c>
      <c r="P613" s="5">
        <f t="shared" si="575"/>
        <v>0</v>
      </c>
      <c r="Q613" s="5">
        <f t="shared" si="575"/>
        <v>1200000</v>
      </c>
      <c r="R613" s="5">
        <f t="shared" si="575"/>
        <v>1200000</v>
      </c>
      <c r="S613" s="5">
        <f t="shared" si="575"/>
        <v>0</v>
      </c>
      <c r="T613" s="5">
        <f t="shared" si="575"/>
        <v>3706000</v>
      </c>
      <c r="U613" s="5">
        <f t="shared" si="575"/>
        <v>0</v>
      </c>
    </row>
    <row r="614" spans="2:21" x14ac:dyDescent="0.25">
      <c r="B614" s="1" t="s">
        <v>521</v>
      </c>
      <c r="C614" s="55">
        <v>40</v>
      </c>
      <c r="D614" s="56">
        <v>5</v>
      </c>
      <c r="E614" s="58">
        <v>1</v>
      </c>
      <c r="F614" s="47">
        <v>8</v>
      </c>
      <c r="G614" s="48">
        <v>2</v>
      </c>
      <c r="H614" s="49">
        <v>4</v>
      </c>
      <c r="I614" s="50">
        <v>99990</v>
      </c>
      <c r="J614" s="51" t="s">
        <v>279</v>
      </c>
      <c r="K614" s="60">
        <v>240</v>
      </c>
      <c r="L614" s="5">
        <f t="shared" si="575"/>
        <v>2506000</v>
      </c>
      <c r="M614" s="5">
        <f t="shared" si="575"/>
        <v>0</v>
      </c>
      <c r="N614" s="5">
        <f t="shared" si="575"/>
        <v>0</v>
      </c>
      <c r="O614" s="5">
        <f t="shared" si="575"/>
        <v>0</v>
      </c>
      <c r="P614" s="5">
        <f t="shared" si="575"/>
        <v>0</v>
      </c>
      <c r="Q614" s="5">
        <f t="shared" si="575"/>
        <v>1200000</v>
      </c>
      <c r="R614" s="5">
        <f t="shared" si="575"/>
        <v>1200000</v>
      </c>
      <c r="S614" s="5">
        <f t="shared" si="575"/>
        <v>0</v>
      </c>
      <c r="T614" s="5">
        <f t="shared" si="575"/>
        <v>3706000</v>
      </c>
      <c r="U614" s="5">
        <f t="shared" si="575"/>
        <v>0</v>
      </c>
    </row>
    <row r="615" spans="2:21" x14ac:dyDescent="0.25">
      <c r="B615" s="1" t="s">
        <v>522</v>
      </c>
      <c r="C615" s="55">
        <v>40</v>
      </c>
      <c r="D615" s="56">
        <v>5</v>
      </c>
      <c r="E615" s="58">
        <v>1</v>
      </c>
      <c r="F615" s="47">
        <v>8</v>
      </c>
      <c r="G615" s="48">
        <v>2</v>
      </c>
      <c r="H615" s="49">
        <v>4</v>
      </c>
      <c r="I615" s="50">
        <v>99990</v>
      </c>
      <c r="J615" s="51" t="s">
        <v>279</v>
      </c>
      <c r="K615" s="60">
        <v>244</v>
      </c>
      <c r="L615" s="5">
        <v>2506000</v>
      </c>
      <c r="M615" s="5"/>
      <c r="N615" s="5"/>
      <c r="O615" s="5"/>
      <c r="P615" s="5"/>
      <c r="Q615" s="5">
        <v>1200000</v>
      </c>
      <c r="R615" s="5">
        <f>SUM(N615:Q615)</f>
        <v>1200000</v>
      </c>
      <c r="S615" s="5"/>
      <c r="T615" s="5">
        <f>L615+R615</f>
        <v>3706000</v>
      </c>
      <c r="U615" s="5"/>
    </row>
    <row r="616" spans="2:21" ht="47.25" x14ac:dyDescent="0.25">
      <c r="B616" s="1" t="s">
        <v>280</v>
      </c>
      <c r="C616" s="55">
        <v>40</v>
      </c>
      <c r="D616" s="56">
        <v>5</v>
      </c>
      <c r="E616" s="58">
        <v>1</v>
      </c>
      <c r="F616" s="47">
        <v>8</v>
      </c>
      <c r="G616" s="48">
        <v>2</v>
      </c>
      <c r="H616" s="49">
        <v>4</v>
      </c>
      <c r="I616" s="50" t="s">
        <v>694</v>
      </c>
      <c r="J616" s="51" t="s">
        <v>281</v>
      </c>
      <c r="K616" s="60" t="s">
        <v>105</v>
      </c>
      <c r="L616" s="5">
        <f t="shared" ref="L616:U618" si="576">L617</f>
        <v>3078212.01</v>
      </c>
      <c r="M616" s="5">
        <f t="shared" si="576"/>
        <v>0</v>
      </c>
      <c r="N616" s="5">
        <f t="shared" si="576"/>
        <v>0</v>
      </c>
      <c r="O616" s="5">
        <f t="shared" si="576"/>
        <v>0</v>
      </c>
      <c r="P616" s="5">
        <f t="shared" si="576"/>
        <v>0</v>
      </c>
      <c r="Q616" s="5">
        <f t="shared" si="576"/>
        <v>2920050</v>
      </c>
      <c r="R616" s="5">
        <f t="shared" si="576"/>
        <v>2920050</v>
      </c>
      <c r="S616" s="5">
        <f t="shared" si="576"/>
        <v>0</v>
      </c>
      <c r="T616" s="5">
        <f t="shared" si="576"/>
        <v>5998262.0099999998</v>
      </c>
      <c r="U616" s="5">
        <f t="shared" si="576"/>
        <v>0</v>
      </c>
    </row>
    <row r="617" spans="2:21" x14ac:dyDescent="0.25">
      <c r="B617" s="1" t="s">
        <v>496</v>
      </c>
      <c r="C617" s="55">
        <v>40</v>
      </c>
      <c r="D617" s="56">
        <v>5</v>
      </c>
      <c r="E617" s="61">
        <v>1</v>
      </c>
      <c r="F617" s="47">
        <v>8</v>
      </c>
      <c r="G617" s="48">
        <v>2</v>
      </c>
      <c r="H617" s="49">
        <v>4</v>
      </c>
      <c r="I617" s="50" t="s">
        <v>694</v>
      </c>
      <c r="J617" s="51" t="s">
        <v>281</v>
      </c>
      <c r="K617" s="60">
        <v>400</v>
      </c>
      <c r="L617" s="5">
        <f t="shared" si="576"/>
        <v>3078212.01</v>
      </c>
      <c r="M617" s="5">
        <f t="shared" si="576"/>
        <v>0</v>
      </c>
      <c r="N617" s="5">
        <f t="shared" si="576"/>
        <v>0</v>
      </c>
      <c r="O617" s="5">
        <f t="shared" si="576"/>
        <v>0</v>
      </c>
      <c r="P617" s="5">
        <f t="shared" si="576"/>
        <v>0</v>
      </c>
      <c r="Q617" s="5">
        <f t="shared" si="576"/>
        <v>2920050</v>
      </c>
      <c r="R617" s="5">
        <f t="shared" si="576"/>
        <v>2920050</v>
      </c>
      <c r="S617" s="5">
        <f t="shared" si="576"/>
        <v>0</v>
      </c>
      <c r="T617" s="5">
        <f t="shared" si="576"/>
        <v>5998262.0099999998</v>
      </c>
      <c r="U617" s="5">
        <f t="shared" si="576"/>
        <v>0</v>
      </c>
    </row>
    <row r="618" spans="2:21" x14ac:dyDescent="0.25">
      <c r="B618" s="1" t="s">
        <v>531</v>
      </c>
      <c r="C618" s="55">
        <v>40</v>
      </c>
      <c r="D618" s="56">
        <v>5</v>
      </c>
      <c r="E618" s="58">
        <v>1</v>
      </c>
      <c r="F618" s="47">
        <v>8</v>
      </c>
      <c r="G618" s="48">
        <v>2</v>
      </c>
      <c r="H618" s="49">
        <v>4</v>
      </c>
      <c r="I618" s="50" t="s">
        <v>694</v>
      </c>
      <c r="J618" s="51" t="s">
        <v>281</v>
      </c>
      <c r="K618" s="60">
        <v>410</v>
      </c>
      <c r="L618" s="5">
        <f t="shared" si="576"/>
        <v>3078212.01</v>
      </c>
      <c r="M618" s="5">
        <f t="shared" si="576"/>
        <v>0</v>
      </c>
      <c r="N618" s="5">
        <f t="shared" si="576"/>
        <v>0</v>
      </c>
      <c r="O618" s="5">
        <f t="shared" si="576"/>
        <v>0</v>
      </c>
      <c r="P618" s="5">
        <f t="shared" si="576"/>
        <v>0</v>
      </c>
      <c r="Q618" s="5">
        <f t="shared" si="576"/>
        <v>2920050</v>
      </c>
      <c r="R618" s="5">
        <f t="shared" si="576"/>
        <v>2920050</v>
      </c>
      <c r="S618" s="5">
        <f t="shared" si="576"/>
        <v>0</v>
      </c>
      <c r="T618" s="5">
        <f t="shared" si="576"/>
        <v>5998262.0099999998</v>
      </c>
      <c r="U618" s="5">
        <f t="shared" si="576"/>
        <v>0</v>
      </c>
    </row>
    <row r="619" spans="2:21" ht="31.5" x14ac:dyDescent="0.25">
      <c r="B619" s="1" t="s">
        <v>532</v>
      </c>
      <c r="C619" s="55">
        <v>40</v>
      </c>
      <c r="D619" s="56">
        <v>5</v>
      </c>
      <c r="E619" s="62">
        <v>1</v>
      </c>
      <c r="F619" s="47">
        <v>8</v>
      </c>
      <c r="G619" s="48">
        <v>2</v>
      </c>
      <c r="H619" s="49">
        <v>4</v>
      </c>
      <c r="I619" s="50" t="s">
        <v>694</v>
      </c>
      <c r="J619" s="51" t="s">
        <v>281</v>
      </c>
      <c r="K619" s="60">
        <v>412</v>
      </c>
      <c r="L619" s="5">
        <v>3078212.01</v>
      </c>
      <c r="M619" s="5"/>
      <c r="N619" s="5"/>
      <c r="O619" s="5"/>
      <c r="P619" s="5"/>
      <c r="Q619" s="5">
        <f>1717.22+2918332.78</f>
        <v>2920050</v>
      </c>
      <c r="R619" s="5">
        <f>SUM(N619:Q619)</f>
        <v>2920050</v>
      </c>
      <c r="S619" s="5"/>
      <c r="T619" s="5">
        <f>L619+R619</f>
        <v>5998262.0099999998</v>
      </c>
      <c r="U619" s="5"/>
    </row>
    <row r="620" spans="2:21" ht="31.5" x14ac:dyDescent="0.25">
      <c r="B620" s="23" t="s">
        <v>695</v>
      </c>
      <c r="C620" s="45">
        <v>40</v>
      </c>
      <c r="D620" s="46">
        <v>5</v>
      </c>
      <c r="E620" s="46">
        <v>1</v>
      </c>
      <c r="F620" s="24">
        <v>9</v>
      </c>
      <c r="G620" s="25">
        <v>0</v>
      </c>
      <c r="H620" s="26">
        <v>0</v>
      </c>
      <c r="I620" s="27">
        <v>0</v>
      </c>
      <c r="J620" s="51" t="s">
        <v>282</v>
      </c>
      <c r="K620" s="45"/>
      <c r="L620" s="5">
        <f t="shared" ref="L620:U620" si="577">L621</f>
        <v>958100</v>
      </c>
      <c r="M620" s="5">
        <f t="shared" si="577"/>
        <v>0</v>
      </c>
      <c r="N620" s="5">
        <f t="shared" si="577"/>
        <v>0</v>
      </c>
      <c r="O620" s="5">
        <f t="shared" si="577"/>
        <v>0</v>
      </c>
      <c r="P620" s="5">
        <f t="shared" si="577"/>
        <v>0</v>
      </c>
      <c r="Q620" s="5">
        <f t="shared" si="577"/>
        <v>0</v>
      </c>
      <c r="R620" s="5">
        <f t="shared" si="577"/>
        <v>0</v>
      </c>
      <c r="S620" s="5">
        <f t="shared" si="577"/>
        <v>0</v>
      </c>
      <c r="T620" s="5">
        <f t="shared" si="577"/>
        <v>958100</v>
      </c>
      <c r="U620" s="5">
        <f t="shared" si="577"/>
        <v>0</v>
      </c>
    </row>
    <row r="621" spans="2:21" x14ac:dyDescent="0.25">
      <c r="B621" s="23" t="s">
        <v>696</v>
      </c>
      <c r="C621" s="45">
        <v>40</v>
      </c>
      <c r="D621" s="46">
        <v>5</v>
      </c>
      <c r="E621" s="46">
        <v>1</v>
      </c>
      <c r="F621" s="24">
        <v>9</v>
      </c>
      <c r="G621" s="25">
        <v>2</v>
      </c>
      <c r="H621" s="26">
        <v>0</v>
      </c>
      <c r="I621" s="27">
        <v>0</v>
      </c>
      <c r="J621" s="51" t="s">
        <v>283</v>
      </c>
      <c r="K621" s="45"/>
      <c r="L621" s="5">
        <f t="shared" ref="L621:U624" si="578">L622</f>
        <v>958100</v>
      </c>
      <c r="M621" s="5">
        <f t="shared" si="578"/>
        <v>0</v>
      </c>
      <c r="N621" s="5">
        <f t="shared" si="578"/>
        <v>0</v>
      </c>
      <c r="O621" s="5">
        <f t="shared" si="578"/>
        <v>0</v>
      </c>
      <c r="P621" s="5">
        <f t="shared" si="578"/>
        <v>0</v>
      </c>
      <c r="Q621" s="5">
        <f t="shared" si="578"/>
        <v>0</v>
      </c>
      <c r="R621" s="5">
        <f t="shared" si="578"/>
        <v>0</v>
      </c>
      <c r="S621" s="5">
        <f t="shared" si="578"/>
        <v>0</v>
      </c>
      <c r="T621" s="5">
        <f t="shared" si="578"/>
        <v>958100</v>
      </c>
      <c r="U621" s="5">
        <f t="shared" si="578"/>
        <v>0</v>
      </c>
    </row>
    <row r="622" spans="2:21" x14ac:dyDescent="0.25">
      <c r="B622" s="23" t="s">
        <v>697</v>
      </c>
      <c r="C622" s="45">
        <v>40</v>
      </c>
      <c r="D622" s="46">
        <v>5</v>
      </c>
      <c r="E622" s="46">
        <v>1</v>
      </c>
      <c r="F622" s="24">
        <v>9</v>
      </c>
      <c r="G622" s="25">
        <v>2</v>
      </c>
      <c r="H622" s="26">
        <v>1</v>
      </c>
      <c r="I622" s="27">
        <v>0</v>
      </c>
      <c r="J622" s="51" t="s">
        <v>284</v>
      </c>
      <c r="K622" s="45"/>
      <c r="L622" s="5">
        <f t="shared" si="578"/>
        <v>958100</v>
      </c>
      <c r="M622" s="5">
        <f t="shared" si="578"/>
        <v>0</v>
      </c>
      <c r="N622" s="5">
        <f t="shared" si="578"/>
        <v>0</v>
      </c>
      <c r="O622" s="5">
        <f t="shared" si="578"/>
        <v>0</v>
      </c>
      <c r="P622" s="5">
        <f t="shared" si="578"/>
        <v>0</v>
      </c>
      <c r="Q622" s="5">
        <f t="shared" si="578"/>
        <v>0</v>
      </c>
      <c r="R622" s="5">
        <f t="shared" si="578"/>
        <v>0</v>
      </c>
      <c r="S622" s="5">
        <f t="shared" si="578"/>
        <v>0</v>
      </c>
      <c r="T622" s="5">
        <f t="shared" si="578"/>
        <v>958100</v>
      </c>
      <c r="U622" s="5">
        <f t="shared" si="578"/>
        <v>0</v>
      </c>
    </row>
    <row r="623" spans="2:21" ht="31.5" x14ac:dyDescent="0.25">
      <c r="B623" s="29" t="s">
        <v>285</v>
      </c>
      <c r="C623" s="45">
        <v>40</v>
      </c>
      <c r="D623" s="46">
        <v>5</v>
      </c>
      <c r="E623" s="46">
        <v>1</v>
      </c>
      <c r="F623" s="24">
        <v>9</v>
      </c>
      <c r="G623" s="25">
        <v>2</v>
      </c>
      <c r="H623" s="26">
        <v>1</v>
      </c>
      <c r="I623" s="27">
        <v>96010</v>
      </c>
      <c r="J623" s="51" t="s">
        <v>286</v>
      </c>
      <c r="K623" s="45"/>
      <c r="L623" s="5">
        <f t="shared" si="578"/>
        <v>958100</v>
      </c>
      <c r="M623" s="5">
        <f t="shared" si="578"/>
        <v>0</v>
      </c>
      <c r="N623" s="5">
        <f t="shared" si="578"/>
        <v>0</v>
      </c>
      <c r="O623" s="5">
        <f t="shared" si="578"/>
        <v>0</v>
      </c>
      <c r="P623" s="5">
        <f t="shared" si="578"/>
        <v>0</v>
      </c>
      <c r="Q623" s="5">
        <f t="shared" si="578"/>
        <v>0</v>
      </c>
      <c r="R623" s="5">
        <f t="shared" si="578"/>
        <v>0</v>
      </c>
      <c r="S623" s="5">
        <f t="shared" si="578"/>
        <v>0</v>
      </c>
      <c r="T623" s="5">
        <f t="shared" si="578"/>
        <v>958100</v>
      </c>
      <c r="U623" s="5">
        <f t="shared" si="578"/>
        <v>0</v>
      </c>
    </row>
    <row r="624" spans="2:21" x14ac:dyDescent="0.25">
      <c r="B624" s="28" t="s">
        <v>567</v>
      </c>
      <c r="C624" s="45">
        <v>40</v>
      </c>
      <c r="D624" s="46">
        <v>5</v>
      </c>
      <c r="E624" s="46">
        <v>1</v>
      </c>
      <c r="F624" s="24">
        <v>9</v>
      </c>
      <c r="G624" s="25">
        <v>2</v>
      </c>
      <c r="H624" s="26">
        <v>1</v>
      </c>
      <c r="I624" s="27">
        <v>96010</v>
      </c>
      <c r="J624" s="51" t="s">
        <v>286</v>
      </c>
      <c r="K624" s="45">
        <v>600</v>
      </c>
      <c r="L624" s="5">
        <f t="shared" si="578"/>
        <v>958100</v>
      </c>
      <c r="M624" s="5">
        <f t="shared" si="578"/>
        <v>0</v>
      </c>
      <c r="N624" s="5">
        <f t="shared" si="578"/>
        <v>0</v>
      </c>
      <c r="O624" s="5">
        <f t="shared" si="578"/>
        <v>0</v>
      </c>
      <c r="P624" s="5">
        <f t="shared" si="578"/>
        <v>0</v>
      </c>
      <c r="Q624" s="5">
        <f t="shared" si="578"/>
        <v>0</v>
      </c>
      <c r="R624" s="5">
        <f t="shared" si="578"/>
        <v>0</v>
      </c>
      <c r="S624" s="5">
        <f t="shared" si="578"/>
        <v>0</v>
      </c>
      <c r="T624" s="5">
        <f t="shared" si="578"/>
        <v>958100</v>
      </c>
      <c r="U624" s="5">
        <f t="shared" si="578"/>
        <v>0</v>
      </c>
    </row>
    <row r="625" spans="2:21" x14ac:dyDescent="0.25">
      <c r="B625" s="28" t="s">
        <v>542</v>
      </c>
      <c r="C625" s="45">
        <v>40</v>
      </c>
      <c r="D625" s="46">
        <v>5</v>
      </c>
      <c r="E625" s="46">
        <v>1</v>
      </c>
      <c r="F625" s="24">
        <v>9</v>
      </c>
      <c r="G625" s="25">
        <v>2</v>
      </c>
      <c r="H625" s="26">
        <v>1</v>
      </c>
      <c r="I625" s="27">
        <v>96010</v>
      </c>
      <c r="J625" s="51" t="s">
        <v>286</v>
      </c>
      <c r="K625" s="45">
        <v>630</v>
      </c>
      <c r="L625" s="5">
        <v>958100</v>
      </c>
      <c r="M625" s="5"/>
      <c r="N625" s="5"/>
      <c r="O625" s="5"/>
      <c r="P625" s="5"/>
      <c r="Q625" s="5"/>
      <c r="R625" s="5">
        <f>SUM(N625:Q625)</f>
        <v>0</v>
      </c>
      <c r="S625" s="5"/>
      <c r="T625" s="5">
        <f>L625+R625</f>
        <v>958100</v>
      </c>
      <c r="U625" s="5"/>
    </row>
    <row r="626" spans="2:21" ht="31.5" x14ac:dyDescent="0.25">
      <c r="B626" s="23" t="s">
        <v>614</v>
      </c>
      <c r="C626" s="45">
        <v>40</v>
      </c>
      <c r="D626" s="46">
        <v>5</v>
      </c>
      <c r="E626" s="46">
        <v>1</v>
      </c>
      <c r="F626" s="24">
        <v>18</v>
      </c>
      <c r="G626" s="25">
        <v>0</v>
      </c>
      <c r="H626" s="26">
        <v>0</v>
      </c>
      <c r="I626" s="27">
        <v>0</v>
      </c>
      <c r="J626" s="51" t="s">
        <v>151</v>
      </c>
      <c r="K626" s="45"/>
      <c r="L626" s="5">
        <f t="shared" ref="L626:U627" si="579">L627</f>
        <v>2605700</v>
      </c>
      <c r="M626" s="5">
        <f t="shared" si="579"/>
        <v>0</v>
      </c>
      <c r="N626" s="5">
        <f t="shared" si="579"/>
        <v>0</v>
      </c>
      <c r="O626" s="5">
        <f t="shared" si="579"/>
        <v>0</v>
      </c>
      <c r="P626" s="5">
        <f t="shared" si="579"/>
        <v>0</v>
      </c>
      <c r="Q626" s="5">
        <f t="shared" si="579"/>
        <v>0</v>
      </c>
      <c r="R626" s="5">
        <f t="shared" si="579"/>
        <v>0</v>
      </c>
      <c r="S626" s="5">
        <f t="shared" si="579"/>
        <v>0</v>
      </c>
      <c r="T626" s="5">
        <f t="shared" si="579"/>
        <v>2605700</v>
      </c>
      <c r="U626" s="5">
        <f t="shared" si="579"/>
        <v>0</v>
      </c>
    </row>
    <row r="627" spans="2:21" ht="31.5" x14ac:dyDescent="0.25">
      <c r="B627" s="23" t="s">
        <v>698</v>
      </c>
      <c r="C627" s="45">
        <v>40</v>
      </c>
      <c r="D627" s="46">
        <v>5</v>
      </c>
      <c r="E627" s="46">
        <v>1</v>
      </c>
      <c r="F627" s="24">
        <v>18</v>
      </c>
      <c r="G627" s="25">
        <v>0</v>
      </c>
      <c r="H627" s="26">
        <v>4</v>
      </c>
      <c r="I627" s="27">
        <v>0</v>
      </c>
      <c r="J627" s="51" t="s">
        <v>287</v>
      </c>
      <c r="K627" s="45"/>
      <c r="L627" s="5">
        <f t="shared" si="579"/>
        <v>2605700</v>
      </c>
      <c r="M627" s="5">
        <f t="shared" si="579"/>
        <v>0</v>
      </c>
      <c r="N627" s="5">
        <f t="shared" si="579"/>
        <v>0</v>
      </c>
      <c r="O627" s="5">
        <f t="shared" si="579"/>
        <v>0</v>
      </c>
      <c r="P627" s="5">
        <f t="shared" si="579"/>
        <v>0</v>
      </c>
      <c r="Q627" s="5">
        <f t="shared" si="579"/>
        <v>0</v>
      </c>
      <c r="R627" s="5">
        <f t="shared" si="579"/>
        <v>0</v>
      </c>
      <c r="S627" s="5">
        <f t="shared" si="579"/>
        <v>0</v>
      </c>
      <c r="T627" s="5">
        <f t="shared" si="579"/>
        <v>2605700</v>
      </c>
      <c r="U627" s="5">
        <f t="shared" si="579"/>
        <v>0</v>
      </c>
    </row>
    <row r="628" spans="2:21" x14ac:dyDescent="0.25">
      <c r="B628" s="23" t="s">
        <v>587</v>
      </c>
      <c r="C628" s="45">
        <v>40</v>
      </c>
      <c r="D628" s="46">
        <v>5</v>
      </c>
      <c r="E628" s="46">
        <v>1</v>
      </c>
      <c r="F628" s="24">
        <v>18</v>
      </c>
      <c r="G628" s="25">
        <v>0</v>
      </c>
      <c r="H628" s="26">
        <v>4</v>
      </c>
      <c r="I628" s="27">
        <v>99990</v>
      </c>
      <c r="J628" s="51" t="s">
        <v>288</v>
      </c>
      <c r="K628" s="45"/>
      <c r="L628" s="5">
        <f t="shared" ref="L628:U629" si="580">L629</f>
        <v>2605700</v>
      </c>
      <c r="M628" s="5">
        <f t="shared" si="580"/>
        <v>0</v>
      </c>
      <c r="N628" s="5">
        <f t="shared" si="580"/>
        <v>0</v>
      </c>
      <c r="O628" s="5">
        <f t="shared" si="580"/>
        <v>0</v>
      </c>
      <c r="P628" s="5">
        <f t="shared" si="580"/>
        <v>0</v>
      </c>
      <c r="Q628" s="5">
        <f t="shared" si="580"/>
        <v>0</v>
      </c>
      <c r="R628" s="5">
        <f t="shared" si="580"/>
        <v>0</v>
      </c>
      <c r="S628" s="5">
        <f t="shared" si="580"/>
        <v>0</v>
      </c>
      <c r="T628" s="5">
        <f t="shared" si="580"/>
        <v>2605700</v>
      </c>
      <c r="U628" s="5">
        <f t="shared" si="580"/>
        <v>0</v>
      </c>
    </row>
    <row r="629" spans="2:21" x14ac:dyDescent="0.25">
      <c r="B629" s="23" t="s">
        <v>581</v>
      </c>
      <c r="C629" s="45">
        <v>40</v>
      </c>
      <c r="D629" s="46">
        <v>5</v>
      </c>
      <c r="E629" s="46">
        <v>1</v>
      </c>
      <c r="F629" s="24">
        <v>18</v>
      </c>
      <c r="G629" s="25">
        <v>0</v>
      </c>
      <c r="H629" s="26">
        <v>4</v>
      </c>
      <c r="I629" s="27">
        <v>99990</v>
      </c>
      <c r="J629" s="51" t="s">
        <v>288</v>
      </c>
      <c r="K629" s="45">
        <v>200</v>
      </c>
      <c r="L629" s="5">
        <f t="shared" si="580"/>
        <v>2605700</v>
      </c>
      <c r="M629" s="5">
        <f t="shared" si="580"/>
        <v>0</v>
      </c>
      <c r="N629" s="5">
        <f t="shared" si="580"/>
        <v>0</v>
      </c>
      <c r="O629" s="5">
        <f t="shared" si="580"/>
        <v>0</v>
      </c>
      <c r="P629" s="5">
        <f t="shared" si="580"/>
        <v>0</v>
      </c>
      <c r="Q629" s="5">
        <f t="shared" si="580"/>
        <v>0</v>
      </c>
      <c r="R629" s="5">
        <f t="shared" si="580"/>
        <v>0</v>
      </c>
      <c r="S629" s="5">
        <f t="shared" si="580"/>
        <v>0</v>
      </c>
      <c r="T629" s="5">
        <f t="shared" si="580"/>
        <v>2605700</v>
      </c>
      <c r="U629" s="5">
        <f t="shared" si="580"/>
        <v>0</v>
      </c>
    </row>
    <row r="630" spans="2:21" x14ac:dyDescent="0.25">
      <c r="B630" s="23" t="s">
        <v>521</v>
      </c>
      <c r="C630" s="45">
        <v>40</v>
      </c>
      <c r="D630" s="46">
        <v>5</v>
      </c>
      <c r="E630" s="46">
        <v>1</v>
      </c>
      <c r="F630" s="24">
        <v>18</v>
      </c>
      <c r="G630" s="25">
        <v>0</v>
      </c>
      <c r="H630" s="26">
        <v>4</v>
      </c>
      <c r="I630" s="27">
        <v>99990</v>
      </c>
      <c r="J630" s="51" t="s">
        <v>288</v>
      </c>
      <c r="K630" s="45">
        <v>240</v>
      </c>
      <c r="L630" s="5">
        <f>SUM(L631:L632)</f>
        <v>2605700</v>
      </c>
      <c r="M630" s="5">
        <f t="shared" ref="M630:U630" si="581">SUM(M631:M632)</f>
        <v>0</v>
      </c>
      <c r="N630" s="5">
        <f t="shared" si="581"/>
        <v>0</v>
      </c>
      <c r="O630" s="5">
        <f t="shared" ref="O630" si="582">SUM(O631:O632)</f>
        <v>0</v>
      </c>
      <c r="P630" s="5">
        <f t="shared" si="581"/>
        <v>0</v>
      </c>
      <c r="Q630" s="5">
        <f t="shared" si="581"/>
        <v>0</v>
      </c>
      <c r="R630" s="5">
        <f t="shared" si="581"/>
        <v>0</v>
      </c>
      <c r="S630" s="5">
        <f t="shared" si="581"/>
        <v>0</v>
      </c>
      <c r="T630" s="5">
        <f t="shared" si="581"/>
        <v>2605700</v>
      </c>
      <c r="U630" s="5">
        <f t="shared" si="581"/>
        <v>0</v>
      </c>
    </row>
    <row r="631" spans="2:21" x14ac:dyDescent="0.25">
      <c r="B631" s="28" t="s">
        <v>530</v>
      </c>
      <c r="C631" s="45">
        <v>40</v>
      </c>
      <c r="D631" s="46">
        <v>5</v>
      </c>
      <c r="E631" s="46">
        <v>1</v>
      </c>
      <c r="F631" s="24">
        <v>18</v>
      </c>
      <c r="G631" s="25">
        <v>0</v>
      </c>
      <c r="H631" s="26">
        <v>4</v>
      </c>
      <c r="I631" s="27">
        <v>99990</v>
      </c>
      <c r="J631" s="51" t="s">
        <v>288</v>
      </c>
      <c r="K631" s="45">
        <v>243</v>
      </c>
      <c r="L631" s="5">
        <v>2605700</v>
      </c>
      <c r="M631" s="5"/>
      <c r="N631" s="5"/>
      <c r="O631" s="5"/>
      <c r="P631" s="5"/>
      <c r="Q631" s="5">
        <v>-2605700</v>
      </c>
      <c r="R631" s="5">
        <f>SUM(N631:Q631)</f>
        <v>-2605700</v>
      </c>
      <c r="S631" s="5"/>
      <c r="T631" s="5">
        <f>L631+R631</f>
        <v>0</v>
      </c>
      <c r="U631" s="5"/>
    </row>
    <row r="632" spans="2:21" x14ac:dyDescent="0.25">
      <c r="B632" s="21" t="s">
        <v>522</v>
      </c>
      <c r="C632" s="45">
        <v>40</v>
      </c>
      <c r="D632" s="46">
        <v>5</v>
      </c>
      <c r="E632" s="46">
        <v>1</v>
      </c>
      <c r="F632" s="24">
        <v>18</v>
      </c>
      <c r="G632" s="25">
        <v>0</v>
      </c>
      <c r="H632" s="26">
        <v>4</v>
      </c>
      <c r="I632" s="27">
        <v>99990</v>
      </c>
      <c r="J632" s="51" t="s">
        <v>288</v>
      </c>
      <c r="K632" s="45">
        <v>244</v>
      </c>
      <c r="L632" s="5">
        <v>0</v>
      </c>
      <c r="M632" s="5"/>
      <c r="N632" s="5"/>
      <c r="O632" s="5"/>
      <c r="P632" s="5"/>
      <c r="Q632" s="5">
        <v>2605700</v>
      </c>
      <c r="R632" s="5">
        <f>SUM(N632:Q632)</f>
        <v>2605700</v>
      </c>
      <c r="S632" s="5"/>
      <c r="T632" s="5">
        <f>L632+R632</f>
        <v>2605700</v>
      </c>
      <c r="U632" s="5"/>
    </row>
    <row r="633" spans="2:21" x14ac:dyDescent="0.25">
      <c r="B633" s="22" t="s">
        <v>506</v>
      </c>
      <c r="C633" s="45">
        <v>40</v>
      </c>
      <c r="D633" s="46">
        <v>5</v>
      </c>
      <c r="E633" s="46">
        <v>2</v>
      </c>
      <c r="F633" s="24"/>
      <c r="G633" s="25"/>
      <c r="H633" s="26"/>
      <c r="I633" s="27"/>
      <c r="J633" s="51" t="s">
        <v>105</v>
      </c>
      <c r="K633" s="45"/>
      <c r="L633" s="5">
        <f t="shared" ref="L633:U633" si="583">L634+L640+L686+L648</f>
        <v>57279256.469999999</v>
      </c>
      <c r="M633" s="5">
        <f t="shared" si="583"/>
        <v>0</v>
      </c>
      <c r="N633" s="5">
        <f t="shared" si="583"/>
        <v>0</v>
      </c>
      <c r="O633" s="5">
        <f t="shared" si="583"/>
        <v>0</v>
      </c>
      <c r="P633" s="5">
        <f t="shared" si="583"/>
        <v>0</v>
      </c>
      <c r="Q633" s="5">
        <f t="shared" si="583"/>
        <v>-2000000</v>
      </c>
      <c r="R633" s="5">
        <f t="shared" si="583"/>
        <v>-2000000</v>
      </c>
      <c r="S633" s="5">
        <f t="shared" si="583"/>
        <v>0</v>
      </c>
      <c r="T633" s="5">
        <f t="shared" si="583"/>
        <v>55279256.469999999</v>
      </c>
      <c r="U633" s="5">
        <f t="shared" si="583"/>
        <v>0</v>
      </c>
    </row>
    <row r="634" spans="2:21" ht="31.5" x14ac:dyDescent="0.25">
      <c r="B634" s="23" t="s">
        <v>608</v>
      </c>
      <c r="C634" s="45">
        <v>40</v>
      </c>
      <c r="D634" s="46">
        <v>5</v>
      </c>
      <c r="E634" s="46">
        <v>2</v>
      </c>
      <c r="F634" s="24">
        <v>2</v>
      </c>
      <c r="G634" s="25">
        <v>0</v>
      </c>
      <c r="H634" s="26">
        <v>0</v>
      </c>
      <c r="I634" s="27">
        <v>0</v>
      </c>
      <c r="J634" s="51" t="s">
        <v>145</v>
      </c>
      <c r="K634" s="45"/>
      <c r="L634" s="5">
        <f t="shared" ref="L634:U638" si="584">L635</f>
        <v>1180000</v>
      </c>
      <c r="M634" s="5">
        <f t="shared" si="584"/>
        <v>0</v>
      </c>
      <c r="N634" s="5">
        <f t="shared" si="584"/>
        <v>0</v>
      </c>
      <c r="O634" s="5">
        <f t="shared" si="584"/>
        <v>0</v>
      </c>
      <c r="P634" s="5">
        <f t="shared" si="584"/>
        <v>0</v>
      </c>
      <c r="Q634" s="5">
        <f t="shared" si="584"/>
        <v>0</v>
      </c>
      <c r="R634" s="5">
        <f t="shared" si="584"/>
        <v>0</v>
      </c>
      <c r="S634" s="5">
        <f t="shared" si="584"/>
        <v>0</v>
      </c>
      <c r="T634" s="5">
        <f t="shared" si="584"/>
        <v>1180000</v>
      </c>
      <c r="U634" s="5">
        <f t="shared" si="584"/>
        <v>0</v>
      </c>
    </row>
    <row r="635" spans="2:21" x14ac:dyDescent="0.25">
      <c r="B635" s="23" t="s">
        <v>699</v>
      </c>
      <c r="C635" s="45">
        <v>40</v>
      </c>
      <c r="D635" s="46">
        <v>5</v>
      </c>
      <c r="E635" s="46">
        <v>2</v>
      </c>
      <c r="F635" s="24">
        <v>2</v>
      </c>
      <c r="G635" s="25">
        <v>2</v>
      </c>
      <c r="H635" s="26">
        <v>0</v>
      </c>
      <c r="I635" s="27">
        <v>0</v>
      </c>
      <c r="J635" s="51" t="s">
        <v>289</v>
      </c>
      <c r="K635" s="45"/>
      <c r="L635" s="5">
        <f t="shared" si="584"/>
        <v>1180000</v>
      </c>
      <c r="M635" s="5">
        <f t="shared" si="584"/>
        <v>0</v>
      </c>
      <c r="N635" s="5">
        <f t="shared" si="584"/>
        <v>0</v>
      </c>
      <c r="O635" s="5">
        <f t="shared" si="584"/>
        <v>0</v>
      </c>
      <c r="P635" s="5">
        <f t="shared" si="584"/>
        <v>0</v>
      </c>
      <c r="Q635" s="5">
        <f t="shared" si="584"/>
        <v>0</v>
      </c>
      <c r="R635" s="5">
        <f t="shared" si="584"/>
        <v>0</v>
      </c>
      <c r="S635" s="5">
        <f t="shared" si="584"/>
        <v>0</v>
      </c>
      <c r="T635" s="5">
        <f t="shared" si="584"/>
        <v>1180000</v>
      </c>
      <c r="U635" s="5">
        <f t="shared" si="584"/>
        <v>0</v>
      </c>
    </row>
    <row r="636" spans="2:21" ht="31.5" x14ac:dyDescent="0.25">
      <c r="B636" s="23" t="s">
        <v>700</v>
      </c>
      <c r="C636" s="45">
        <v>40</v>
      </c>
      <c r="D636" s="46">
        <v>5</v>
      </c>
      <c r="E636" s="46">
        <v>2</v>
      </c>
      <c r="F636" s="24">
        <v>2</v>
      </c>
      <c r="G636" s="25">
        <v>2</v>
      </c>
      <c r="H636" s="26">
        <v>1</v>
      </c>
      <c r="I636" s="27">
        <v>0</v>
      </c>
      <c r="J636" s="51" t="s">
        <v>290</v>
      </c>
      <c r="K636" s="45"/>
      <c r="L636" s="5">
        <f t="shared" si="584"/>
        <v>1180000</v>
      </c>
      <c r="M636" s="5">
        <f t="shared" si="584"/>
        <v>0</v>
      </c>
      <c r="N636" s="5">
        <f t="shared" si="584"/>
        <v>0</v>
      </c>
      <c r="O636" s="5">
        <f t="shared" si="584"/>
        <v>0</v>
      </c>
      <c r="P636" s="5">
        <f t="shared" si="584"/>
        <v>0</v>
      </c>
      <c r="Q636" s="5">
        <f t="shared" si="584"/>
        <v>0</v>
      </c>
      <c r="R636" s="5">
        <f t="shared" si="584"/>
        <v>0</v>
      </c>
      <c r="S636" s="5">
        <f t="shared" si="584"/>
        <v>0</v>
      </c>
      <c r="T636" s="5">
        <f t="shared" si="584"/>
        <v>1180000</v>
      </c>
      <c r="U636" s="5">
        <f t="shared" si="584"/>
        <v>0</v>
      </c>
    </row>
    <row r="637" spans="2:21" x14ac:dyDescent="0.25">
      <c r="B637" s="23" t="s">
        <v>646</v>
      </c>
      <c r="C637" s="45">
        <v>40</v>
      </c>
      <c r="D637" s="46">
        <v>5</v>
      </c>
      <c r="E637" s="46">
        <v>2</v>
      </c>
      <c r="F637" s="24">
        <v>2</v>
      </c>
      <c r="G637" s="25">
        <v>2</v>
      </c>
      <c r="H637" s="26">
        <v>1</v>
      </c>
      <c r="I637" s="27">
        <v>61100</v>
      </c>
      <c r="J637" s="51" t="s">
        <v>291</v>
      </c>
      <c r="K637" s="45"/>
      <c r="L637" s="5">
        <f t="shared" si="584"/>
        <v>1180000</v>
      </c>
      <c r="M637" s="5">
        <f t="shared" si="584"/>
        <v>0</v>
      </c>
      <c r="N637" s="5">
        <f t="shared" si="584"/>
        <v>0</v>
      </c>
      <c r="O637" s="5">
        <f t="shared" si="584"/>
        <v>0</v>
      </c>
      <c r="P637" s="5">
        <f t="shared" si="584"/>
        <v>0</v>
      </c>
      <c r="Q637" s="5">
        <f t="shared" si="584"/>
        <v>0</v>
      </c>
      <c r="R637" s="5">
        <f t="shared" si="584"/>
        <v>0</v>
      </c>
      <c r="S637" s="5">
        <f t="shared" si="584"/>
        <v>0</v>
      </c>
      <c r="T637" s="5">
        <f t="shared" si="584"/>
        <v>1180000</v>
      </c>
      <c r="U637" s="5">
        <f t="shared" si="584"/>
        <v>0</v>
      </c>
    </row>
    <row r="638" spans="2:21" x14ac:dyDescent="0.25">
      <c r="B638" s="28" t="s">
        <v>513</v>
      </c>
      <c r="C638" s="45">
        <v>40</v>
      </c>
      <c r="D638" s="46">
        <v>5</v>
      </c>
      <c r="E638" s="46">
        <v>2</v>
      </c>
      <c r="F638" s="24">
        <v>2</v>
      </c>
      <c r="G638" s="25">
        <v>2</v>
      </c>
      <c r="H638" s="26">
        <v>1</v>
      </c>
      <c r="I638" s="27">
        <v>61100</v>
      </c>
      <c r="J638" s="51" t="s">
        <v>291</v>
      </c>
      <c r="K638" s="45">
        <v>800</v>
      </c>
      <c r="L638" s="5">
        <f t="shared" si="584"/>
        <v>1180000</v>
      </c>
      <c r="M638" s="5">
        <f t="shared" si="584"/>
        <v>0</v>
      </c>
      <c r="N638" s="5">
        <f t="shared" si="584"/>
        <v>0</v>
      </c>
      <c r="O638" s="5">
        <f t="shared" si="584"/>
        <v>0</v>
      </c>
      <c r="P638" s="5">
        <f t="shared" si="584"/>
        <v>0</v>
      </c>
      <c r="Q638" s="5">
        <f t="shared" si="584"/>
        <v>0</v>
      </c>
      <c r="R638" s="5">
        <f t="shared" si="584"/>
        <v>0</v>
      </c>
      <c r="S638" s="5">
        <f t="shared" si="584"/>
        <v>0</v>
      </c>
      <c r="T638" s="5">
        <f t="shared" si="584"/>
        <v>1180000</v>
      </c>
      <c r="U638" s="5">
        <f t="shared" si="584"/>
        <v>0</v>
      </c>
    </row>
    <row r="639" spans="2:21" ht="31.5" x14ac:dyDescent="0.25">
      <c r="B639" s="28" t="s">
        <v>647</v>
      </c>
      <c r="C639" s="45">
        <v>40</v>
      </c>
      <c r="D639" s="46">
        <v>5</v>
      </c>
      <c r="E639" s="46">
        <v>2</v>
      </c>
      <c r="F639" s="24">
        <v>2</v>
      </c>
      <c r="G639" s="25">
        <v>2</v>
      </c>
      <c r="H639" s="26">
        <v>1</v>
      </c>
      <c r="I639" s="27">
        <v>61100</v>
      </c>
      <c r="J639" s="51" t="s">
        <v>291</v>
      </c>
      <c r="K639" s="45">
        <v>810</v>
      </c>
      <c r="L639" s="5">
        <v>1180000</v>
      </c>
      <c r="M639" s="5"/>
      <c r="N639" s="5"/>
      <c r="O639" s="5"/>
      <c r="P639" s="5"/>
      <c r="Q639" s="5"/>
      <c r="R639" s="5">
        <f>SUM(N639:Q639)</f>
        <v>0</v>
      </c>
      <c r="S639" s="5"/>
      <c r="T639" s="5">
        <f>L639+R639</f>
        <v>1180000</v>
      </c>
      <c r="U639" s="5"/>
    </row>
    <row r="640" spans="2:21" ht="31.5" x14ac:dyDescent="0.25">
      <c r="B640" s="30" t="s">
        <v>679</v>
      </c>
      <c r="C640" s="45">
        <v>40</v>
      </c>
      <c r="D640" s="46">
        <v>5</v>
      </c>
      <c r="E640" s="46">
        <v>2</v>
      </c>
      <c r="F640" s="31">
        <v>8</v>
      </c>
      <c r="G640" s="32">
        <v>0</v>
      </c>
      <c r="H640" s="33">
        <v>0</v>
      </c>
      <c r="I640" s="34">
        <v>0</v>
      </c>
      <c r="J640" s="51" t="s">
        <v>242</v>
      </c>
      <c r="K640" s="45"/>
      <c r="L640" s="5">
        <f t="shared" ref="L640:U641" si="585">L641</f>
        <v>1229545</v>
      </c>
      <c r="M640" s="5">
        <f t="shared" si="585"/>
        <v>0</v>
      </c>
      <c r="N640" s="5">
        <f t="shared" si="585"/>
        <v>0</v>
      </c>
      <c r="O640" s="5">
        <f t="shared" si="585"/>
        <v>0</v>
      </c>
      <c r="P640" s="5">
        <f t="shared" si="585"/>
        <v>0</v>
      </c>
      <c r="Q640" s="5">
        <f t="shared" si="585"/>
        <v>0</v>
      </c>
      <c r="R640" s="5">
        <f t="shared" si="585"/>
        <v>0</v>
      </c>
      <c r="S640" s="5">
        <f t="shared" si="585"/>
        <v>0</v>
      </c>
      <c r="T640" s="5">
        <f t="shared" si="585"/>
        <v>1229545</v>
      </c>
      <c r="U640" s="5">
        <f t="shared" si="585"/>
        <v>0</v>
      </c>
    </row>
    <row r="641" spans="2:21" x14ac:dyDescent="0.25">
      <c r="B641" s="1" t="s">
        <v>272</v>
      </c>
      <c r="C641" s="45">
        <v>40</v>
      </c>
      <c r="D641" s="46">
        <v>5</v>
      </c>
      <c r="E641" s="46">
        <v>2</v>
      </c>
      <c r="F641" s="24">
        <v>8</v>
      </c>
      <c r="G641" s="25">
        <v>2</v>
      </c>
      <c r="H641" s="26">
        <v>0</v>
      </c>
      <c r="I641" s="27">
        <v>0</v>
      </c>
      <c r="J641" s="51" t="s">
        <v>273</v>
      </c>
      <c r="K641" s="45"/>
      <c r="L641" s="5">
        <f t="shared" si="585"/>
        <v>1229545</v>
      </c>
      <c r="M641" s="5">
        <f t="shared" si="585"/>
        <v>0</v>
      </c>
      <c r="N641" s="5">
        <f t="shared" si="585"/>
        <v>0</v>
      </c>
      <c r="O641" s="5">
        <f t="shared" si="585"/>
        <v>0</v>
      </c>
      <c r="P641" s="5">
        <f t="shared" si="585"/>
        <v>0</v>
      </c>
      <c r="Q641" s="5">
        <f t="shared" si="585"/>
        <v>0</v>
      </c>
      <c r="R641" s="5">
        <f t="shared" si="585"/>
        <v>0</v>
      </c>
      <c r="S641" s="5">
        <f t="shared" si="585"/>
        <v>0</v>
      </c>
      <c r="T641" s="5">
        <f t="shared" si="585"/>
        <v>1229545</v>
      </c>
      <c r="U641" s="5">
        <f t="shared" si="585"/>
        <v>0</v>
      </c>
    </row>
    <row r="642" spans="2:21" ht="31.5" x14ac:dyDescent="0.25">
      <c r="B642" s="1" t="s">
        <v>274</v>
      </c>
      <c r="C642" s="55">
        <v>40</v>
      </c>
      <c r="D642" s="56">
        <v>5</v>
      </c>
      <c r="E642" s="56">
        <v>2</v>
      </c>
      <c r="F642" s="24">
        <v>8</v>
      </c>
      <c r="G642" s="25">
        <v>2</v>
      </c>
      <c r="H642" s="26">
        <v>4</v>
      </c>
      <c r="I642" s="27" t="s">
        <v>702</v>
      </c>
      <c r="J642" s="51" t="s">
        <v>275</v>
      </c>
      <c r="K642" s="57" t="s">
        <v>105</v>
      </c>
      <c r="L642" s="5">
        <f t="shared" ref="L642:U645" si="586">L643</f>
        <v>1229545</v>
      </c>
      <c r="M642" s="5">
        <f t="shared" si="586"/>
        <v>0</v>
      </c>
      <c r="N642" s="5">
        <f t="shared" si="586"/>
        <v>0</v>
      </c>
      <c r="O642" s="5">
        <f t="shared" si="586"/>
        <v>0</v>
      </c>
      <c r="P642" s="5">
        <f t="shared" si="586"/>
        <v>0</v>
      </c>
      <c r="Q642" s="5">
        <f t="shared" si="586"/>
        <v>0</v>
      </c>
      <c r="R642" s="5">
        <f t="shared" si="586"/>
        <v>0</v>
      </c>
      <c r="S642" s="5">
        <f t="shared" si="586"/>
        <v>0</v>
      </c>
      <c r="T642" s="5">
        <f t="shared" si="586"/>
        <v>1229545</v>
      </c>
      <c r="U642" s="5">
        <f t="shared" si="586"/>
        <v>0</v>
      </c>
    </row>
    <row r="643" spans="2:21" ht="31.5" x14ac:dyDescent="0.25">
      <c r="B643" s="1" t="s">
        <v>701</v>
      </c>
      <c r="C643" s="55">
        <v>40</v>
      </c>
      <c r="D643" s="56">
        <v>5</v>
      </c>
      <c r="E643" s="56">
        <v>2</v>
      </c>
      <c r="F643" s="24">
        <v>8</v>
      </c>
      <c r="G643" s="25">
        <v>2</v>
      </c>
      <c r="H643" s="26">
        <v>4</v>
      </c>
      <c r="I643" s="27" t="s">
        <v>702</v>
      </c>
      <c r="J643" s="51" t="s">
        <v>292</v>
      </c>
      <c r="K643" s="57" t="s">
        <v>105</v>
      </c>
      <c r="L643" s="5">
        <f t="shared" si="586"/>
        <v>1229545</v>
      </c>
      <c r="M643" s="5">
        <f t="shared" si="586"/>
        <v>0</v>
      </c>
      <c r="N643" s="5">
        <f t="shared" si="586"/>
        <v>0</v>
      </c>
      <c r="O643" s="5">
        <f t="shared" si="586"/>
        <v>0</v>
      </c>
      <c r="P643" s="5">
        <f t="shared" si="586"/>
        <v>0</v>
      </c>
      <c r="Q643" s="5">
        <f t="shared" si="586"/>
        <v>0</v>
      </c>
      <c r="R643" s="5">
        <f t="shared" si="586"/>
        <v>0</v>
      </c>
      <c r="S643" s="5">
        <f t="shared" si="586"/>
        <v>0</v>
      </c>
      <c r="T643" s="5">
        <f t="shared" si="586"/>
        <v>1229545</v>
      </c>
      <c r="U643" s="5">
        <f t="shared" si="586"/>
        <v>0</v>
      </c>
    </row>
    <row r="644" spans="2:21" x14ac:dyDescent="0.25">
      <c r="B644" s="1" t="s">
        <v>496</v>
      </c>
      <c r="C644" s="55">
        <v>40</v>
      </c>
      <c r="D644" s="56">
        <v>5</v>
      </c>
      <c r="E644" s="56">
        <v>2</v>
      </c>
      <c r="F644" s="24">
        <v>8</v>
      </c>
      <c r="G644" s="25">
        <v>2</v>
      </c>
      <c r="H644" s="26">
        <v>4</v>
      </c>
      <c r="I644" s="27" t="s">
        <v>702</v>
      </c>
      <c r="J644" s="51" t="s">
        <v>292</v>
      </c>
      <c r="K644" s="57">
        <v>400</v>
      </c>
      <c r="L644" s="5">
        <f t="shared" si="586"/>
        <v>1229545</v>
      </c>
      <c r="M644" s="5">
        <f t="shared" si="586"/>
        <v>0</v>
      </c>
      <c r="N644" s="5">
        <f t="shared" si="586"/>
        <v>0</v>
      </c>
      <c r="O644" s="5">
        <f t="shared" si="586"/>
        <v>0</v>
      </c>
      <c r="P644" s="5">
        <f t="shared" si="586"/>
        <v>0</v>
      </c>
      <c r="Q644" s="5">
        <f t="shared" si="586"/>
        <v>0</v>
      </c>
      <c r="R644" s="5">
        <f t="shared" si="586"/>
        <v>0</v>
      </c>
      <c r="S644" s="5">
        <f t="shared" si="586"/>
        <v>0</v>
      </c>
      <c r="T644" s="5">
        <f t="shared" si="586"/>
        <v>1229545</v>
      </c>
      <c r="U644" s="5">
        <f t="shared" si="586"/>
        <v>0</v>
      </c>
    </row>
    <row r="645" spans="2:21" x14ac:dyDescent="0.25">
      <c r="B645" s="1" t="s">
        <v>531</v>
      </c>
      <c r="C645" s="55">
        <v>40</v>
      </c>
      <c r="D645" s="56">
        <v>5</v>
      </c>
      <c r="E645" s="56">
        <v>2</v>
      </c>
      <c r="F645" s="24">
        <v>8</v>
      </c>
      <c r="G645" s="25">
        <v>2</v>
      </c>
      <c r="H645" s="26">
        <v>4</v>
      </c>
      <c r="I645" s="27" t="s">
        <v>702</v>
      </c>
      <c r="J645" s="51" t="s">
        <v>292</v>
      </c>
      <c r="K645" s="57">
        <v>410</v>
      </c>
      <c r="L645" s="5">
        <f t="shared" si="586"/>
        <v>1229545</v>
      </c>
      <c r="M645" s="5">
        <f t="shared" si="586"/>
        <v>0</v>
      </c>
      <c r="N645" s="5">
        <f t="shared" si="586"/>
        <v>0</v>
      </c>
      <c r="O645" s="5">
        <f t="shared" si="586"/>
        <v>0</v>
      </c>
      <c r="P645" s="5">
        <f t="shared" si="586"/>
        <v>0</v>
      </c>
      <c r="Q645" s="5">
        <f t="shared" si="586"/>
        <v>0</v>
      </c>
      <c r="R645" s="5">
        <f t="shared" si="586"/>
        <v>0</v>
      </c>
      <c r="S645" s="5">
        <f t="shared" si="586"/>
        <v>0</v>
      </c>
      <c r="T645" s="5">
        <f t="shared" si="586"/>
        <v>1229545</v>
      </c>
      <c r="U645" s="5">
        <f t="shared" si="586"/>
        <v>0</v>
      </c>
    </row>
    <row r="646" spans="2:21" x14ac:dyDescent="0.25">
      <c r="B646" s="1" t="s">
        <v>507</v>
      </c>
      <c r="C646" s="55">
        <v>40</v>
      </c>
      <c r="D646" s="56">
        <v>5</v>
      </c>
      <c r="E646" s="56">
        <v>2</v>
      </c>
      <c r="F646" s="24">
        <v>8</v>
      </c>
      <c r="G646" s="25">
        <v>2</v>
      </c>
      <c r="H646" s="26">
        <v>4</v>
      </c>
      <c r="I646" s="27" t="s">
        <v>702</v>
      </c>
      <c r="J646" s="51" t="s">
        <v>292</v>
      </c>
      <c r="K646" s="57">
        <v>414</v>
      </c>
      <c r="L646" s="5">
        <v>1229545</v>
      </c>
      <c r="M646" s="5"/>
      <c r="N646" s="5"/>
      <c r="O646" s="5"/>
      <c r="P646" s="5"/>
      <c r="Q646" s="5"/>
      <c r="R646" s="5">
        <f>SUM(N646:Q646)</f>
        <v>0</v>
      </c>
      <c r="S646" s="5"/>
      <c r="T646" s="5">
        <f>L646+R646</f>
        <v>1229545</v>
      </c>
      <c r="U646" s="5"/>
    </row>
    <row r="647" spans="2:21" s="35" customFormat="1" x14ac:dyDescent="0.25">
      <c r="B647" s="70" t="s">
        <v>383</v>
      </c>
      <c r="C647" s="71">
        <v>40</v>
      </c>
      <c r="D647" s="72">
        <v>5</v>
      </c>
      <c r="E647" s="72">
        <v>2</v>
      </c>
      <c r="F647" s="24">
        <v>8</v>
      </c>
      <c r="G647" s="25">
        <v>2</v>
      </c>
      <c r="H647" s="26">
        <v>4</v>
      </c>
      <c r="I647" s="27" t="s">
        <v>702</v>
      </c>
      <c r="J647" s="77" t="s">
        <v>292</v>
      </c>
      <c r="K647" s="78">
        <v>414</v>
      </c>
      <c r="L647" s="79">
        <v>1229545</v>
      </c>
      <c r="M647" s="5">
        <v>0</v>
      </c>
      <c r="N647" s="79"/>
      <c r="O647" s="79"/>
      <c r="P647" s="79"/>
      <c r="Q647" s="79"/>
      <c r="R647" s="5">
        <f t="shared" ref="R647:U647" si="587">R646</f>
        <v>0</v>
      </c>
      <c r="S647" s="5">
        <f t="shared" si="587"/>
        <v>0</v>
      </c>
      <c r="T647" s="79">
        <f t="shared" si="587"/>
        <v>1229545</v>
      </c>
      <c r="U647" s="5">
        <f t="shared" si="587"/>
        <v>0</v>
      </c>
    </row>
    <row r="648" spans="2:21" ht="31.5" x14ac:dyDescent="0.25">
      <c r="B648" s="23" t="s">
        <v>695</v>
      </c>
      <c r="C648" s="45">
        <v>40</v>
      </c>
      <c r="D648" s="46">
        <v>5</v>
      </c>
      <c r="E648" s="46">
        <v>2</v>
      </c>
      <c r="F648" s="24">
        <v>9</v>
      </c>
      <c r="G648" s="25">
        <v>0</v>
      </c>
      <c r="H648" s="26">
        <v>0</v>
      </c>
      <c r="I648" s="27">
        <v>0</v>
      </c>
      <c r="J648" s="51" t="s">
        <v>282</v>
      </c>
      <c r="K648" s="45"/>
      <c r="L648" s="5">
        <f t="shared" ref="L648:U648" si="588">L649+L670+L678</f>
        <v>52869711.469999999</v>
      </c>
      <c r="M648" s="5">
        <f t="shared" si="588"/>
        <v>0</v>
      </c>
      <c r="N648" s="5">
        <f t="shared" si="588"/>
        <v>0</v>
      </c>
      <c r="O648" s="5">
        <f t="shared" si="588"/>
        <v>0</v>
      </c>
      <c r="P648" s="5">
        <f t="shared" si="588"/>
        <v>0</v>
      </c>
      <c r="Q648" s="5">
        <f t="shared" si="588"/>
        <v>0</v>
      </c>
      <c r="R648" s="5">
        <f t="shared" si="588"/>
        <v>0</v>
      </c>
      <c r="S648" s="5">
        <f t="shared" si="588"/>
        <v>0</v>
      </c>
      <c r="T648" s="5">
        <f t="shared" si="588"/>
        <v>52869711.469999999</v>
      </c>
      <c r="U648" s="5">
        <f t="shared" si="588"/>
        <v>0</v>
      </c>
    </row>
    <row r="649" spans="2:21" x14ac:dyDescent="0.25">
      <c r="B649" s="23" t="s">
        <v>703</v>
      </c>
      <c r="C649" s="45">
        <v>40</v>
      </c>
      <c r="D649" s="46">
        <v>5</v>
      </c>
      <c r="E649" s="46">
        <v>2</v>
      </c>
      <c r="F649" s="24">
        <v>9</v>
      </c>
      <c r="G649" s="25">
        <v>1</v>
      </c>
      <c r="H649" s="26">
        <v>0</v>
      </c>
      <c r="I649" s="27">
        <v>0</v>
      </c>
      <c r="J649" s="51" t="s">
        <v>293</v>
      </c>
      <c r="K649" s="45"/>
      <c r="L649" s="5">
        <f t="shared" ref="L649:M649" si="589">L661+L650</f>
        <v>19699311.469999999</v>
      </c>
      <c r="M649" s="5">
        <f t="shared" si="589"/>
        <v>0</v>
      </c>
      <c r="N649" s="5">
        <f t="shared" ref="N649:T649" si="590">N661+N650</f>
        <v>0</v>
      </c>
      <c r="O649" s="5">
        <f t="shared" ref="O649" si="591">O661+O650</f>
        <v>0</v>
      </c>
      <c r="P649" s="5">
        <f t="shared" si="590"/>
        <v>0</v>
      </c>
      <c r="Q649" s="5">
        <f t="shared" si="590"/>
        <v>0</v>
      </c>
      <c r="R649" s="5">
        <f t="shared" si="590"/>
        <v>0</v>
      </c>
      <c r="S649" s="5">
        <f t="shared" si="590"/>
        <v>0</v>
      </c>
      <c r="T649" s="5">
        <f t="shared" si="590"/>
        <v>19699311.469999999</v>
      </c>
      <c r="U649" s="5">
        <f t="shared" ref="U649" si="592">U661+U650</f>
        <v>0</v>
      </c>
    </row>
    <row r="650" spans="2:21" x14ac:dyDescent="0.25">
      <c r="B650" s="1" t="s">
        <v>294</v>
      </c>
      <c r="C650" s="55">
        <v>40</v>
      </c>
      <c r="D650" s="56">
        <v>5</v>
      </c>
      <c r="E650" s="56">
        <v>2</v>
      </c>
      <c r="F650" s="24">
        <v>9</v>
      </c>
      <c r="G650" s="25">
        <v>1</v>
      </c>
      <c r="H650" s="26">
        <v>1</v>
      </c>
      <c r="I650" s="27">
        <v>0</v>
      </c>
      <c r="J650" s="51" t="s">
        <v>295</v>
      </c>
      <c r="K650" s="57" t="s">
        <v>105</v>
      </c>
      <c r="L650" s="5">
        <f t="shared" ref="L650:M650" si="593">L651+L656</f>
        <v>1412311.47</v>
      </c>
      <c r="M650" s="5">
        <f t="shared" si="593"/>
        <v>0</v>
      </c>
      <c r="N650" s="5">
        <f t="shared" ref="N650:T650" si="594">N651+N656</f>
        <v>0</v>
      </c>
      <c r="O650" s="5">
        <f t="shared" ref="O650" si="595">O651+O656</f>
        <v>0</v>
      </c>
      <c r="P650" s="5">
        <f t="shared" si="594"/>
        <v>0</v>
      </c>
      <c r="Q650" s="5">
        <f t="shared" si="594"/>
        <v>0</v>
      </c>
      <c r="R650" s="5">
        <f t="shared" si="594"/>
        <v>0</v>
      </c>
      <c r="S650" s="5">
        <f t="shared" si="594"/>
        <v>0</v>
      </c>
      <c r="T650" s="5">
        <f t="shared" si="594"/>
        <v>1412311.47</v>
      </c>
      <c r="U650" s="5">
        <f t="shared" ref="U650" si="596">U651+U656</f>
        <v>0</v>
      </c>
    </row>
    <row r="651" spans="2:21" x14ac:dyDescent="0.25">
      <c r="B651" s="1" t="s">
        <v>705</v>
      </c>
      <c r="C651" s="55">
        <v>40</v>
      </c>
      <c r="D651" s="56">
        <v>5</v>
      </c>
      <c r="E651" s="56">
        <v>2</v>
      </c>
      <c r="F651" s="24">
        <v>9</v>
      </c>
      <c r="G651" s="25">
        <v>1</v>
      </c>
      <c r="H651" s="26">
        <v>1</v>
      </c>
      <c r="I651" s="27">
        <v>82190</v>
      </c>
      <c r="J651" s="51" t="s">
        <v>296</v>
      </c>
      <c r="K651" s="57" t="s">
        <v>105</v>
      </c>
      <c r="L651" s="5">
        <f t="shared" ref="L651:U653" si="597">L652</f>
        <v>331962.3</v>
      </c>
      <c r="M651" s="5">
        <f t="shared" si="597"/>
        <v>0</v>
      </c>
      <c r="N651" s="5">
        <f t="shared" si="597"/>
        <v>0</v>
      </c>
      <c r="O651" s="5">
        <f t="shared" si="597"/>
        <v>0</v>
      </c>
      <c r="P651" s="5">
        <f t="shared" si="597"/>
        <v>0</v>
      </c>
      <c r="Q651" s="5">
        <f t="shared" si="597"/>
        <v>0</v>
      </c>
      <c r="R651" s="5">
        <f t="shared" si="597"/>
        <v>0</v>
      </c>
      <c r="S651" s="5">
        <f t="shared" si="597"/>
        <v>0</v>
      </c>
      <c r="T651" s="5">
        <f t="shared" si="597"/>
        <v>331962.3</v>
      </c>
      <c r="U651" s="5">
        <f t="shared" si="597"/>
        <v>0</v>
      </c>
    </row>
    <row r="652" spans="2:21" x14ac:dyDescent="0.25">
      <c r="B652" s="1" t="s">
        <v>496</v>
      </c>
      <c r="C652" s="55">
        <v>40</v>
      </c>
      <c r="D652" s="56">
        <v>5</v>
      </c>
      <c r="E652" s="56">
        <v>2</v>
      </c>
      <c r="F652" s="24">
        <v>9</v>
      </c>
      <c r="G652" s="25">
        <v>1</v>
      </c>
      <c r="H652" s="26">
        <v>1</v>
      </c>
      <c r="I652" s="27">
        <v>82190</v>
      </c>
      <c r="J652" s="51" t="s">
        <v>296</v>
      </c>
      <c r="K652" s="57">
        <v>400</v>
      </c>
      <c r="L652" s="5">
        <f t="shared" si="597"/>
        <v>331962.3</v>
      </c>
      <c r="M652" s="5">
        <f t="shared" si="597"/>
        <v>0</v>
      </c>
      <c r="N652" s="5">
        <f t="shared" si="597"/>
        <v>0</v>
      </c>
      <c r="O652" s="5">
        <f t="shared" si="597"/>
        <v>0</v>
      </c>
      <c r="P652" s="5">
        <f t="shared" si="597"/>
        <v>0</v>
      </c>
      <c r="Q652" s="5">
        <f t="shared" si="597"/>
        <v>0</v>
      </c>
      <c r="R652" s="5">
        <f t="shared" si="597"/>
        <v>0</v>
      </c>
      <c r="S652" s="5">
        <f t="shared" si="597"/>
        <v>0</v>
      </c>
      <c r="T652" s="5">
        <f t="shared" si="597"/>
        <v>331962.3</v>
      </c>
      <c r="U652" s="5">
        <f t="shared" si="597"/>
        <v>0</v>
      </c>
    </row>
    <row r="653" spans="2:21" x14ac:dyDescent="0.25">
      <c r="B653" s="1" t="s">
        <v>531</v>
      </c>
      <c r="C653" s="55">
        <v>40</v>
      </c>
      <c r="D653" s="56">
        <v>5</v>
      </c>
      <c r="E653" s="56">
        <v>2</v>
      </c>
      <c r="F653" s="24">
        <v>9</v>
      </c>
      <c r="G653" s="25">
        <v>1</v>
      </c>
      <c r="H653" s="26">
        <v>1</v>
      </c>
      <c r="I653" s="27">
        <v>82190</v>
      </c>
      <c r="J653" s="51" t="s">
        <v>296</v>
      </c>
      <c r="K653" s="57">
        <v>410</v>
      </c>
      <c r="L653" s="5">
        <f t="shared" si="597"/>
        <v>331962.3</v>
      </c>
      <c r="M653" s="5">
        <f t="shared" si="597"/>
        <v>0</v>
      </c>
      <c r="N653" s="5">
        <f t="shared" si="597"/>
        <v>0</v>
      </c>
      <c r="O653" s="5">
        <f t="shared" si="597"/>
        <v>0</v>
      </c>
      <c r="P653" s="5">
        <f t="shared" si="597"/>
        <v>0</v>
      </c>
      <c r="Q653" s="5">
        <f t="shared" si="597"/>
        <v>0</v>
      </c>
      <c r="R653" s="5">
        <f t="shared" si="597"/>
        <v>0</v>
      </c>
      <c r="S653" s="5">
        <f t="shared" si="597"/>
        <v>0</v>
      </c>
      <c r="T653" s="5">
        <f t="shared" si="597"/>
        <v>331962.3</v>
      </c>
      <c r="U653" s="5">
        <f t="shared" si="597"/>
        <v>0</v>
      </c>
    </row>
    <row r="654" spans="2:21" x14ac:dyDescent="0.25">
      <c r="B654" s="1" t="s">
        <v>507</v>
      </c>
      <c r="C654" s="55">
        <v>40</v>
      </c>
      <c r="D654" s="56">
        <v>5</v>
      </c>
      <c r="E654" s="56">
        <v>2</v>
      </c>
      <c r="F654" s="24">
        <v>9</v>
      </c>
      <c r="G654" s="25">
        <v>1</v>
      </c>
      <c r="H654" s="26">
        <v>1</v>
      </c>
      <c r="I654" s="27">
        <v>82190</v>
      </c>
      <c r="J654" s="51" t="s">
        <v>296</v>
      </c>
      <c r="K654" s="57">
        <v>414</v>
      </c>
      <c r="L654" s="5">
        <v>331962.3</v>
      </c>
      <c r="M654" s="5"/>
      <c r="N654" s="5"/>
      <c r="O654" s="5"/>
      <c r="P654" s="5"/>
      <c r="Q654" s="5"/>
      <c r="R654" s="5">
        <f>SUM(N654:Q654)</f>
        <v>0</v>
      </c>
      <c r="S654" s="5"/>
      <c r="T654" s="5">
        <f>L654+R654</f>
        <v>331962.3</v>
      </c>
      <c r="U654" s="5"/>
    </row>
    <row r="655" spans="2:21" s="35" customFormat="1" x14ac:dyDescent="0.25">
      <c r="B655" s="70" t="s">
        <v>384</v>
      </c>
      <c r="C655" s="71">
        <v>40</v>
      </c>
      <c r="D655" s="72">
        <v>5</v>
      </c>
      <c r="E655" s="72">
        <v>2</v>
      </c>
      <c r="F655" s="24">
        <v>9</v>
      </c>
      <c r="G655" s="25">
        <v>1</v>
      </c>
      <c r="H655" s="26">
        <v>1</v>
      </c>
      <c r="I655" s="27">
        <v>82190</v>
      </c>
      <c r="J655" s="77" t="s">
        <v>296</v>
      </c>
      <c r="K655" s="78">
        <v>414</v>
      </c>
      <c r="L655" s="79">
        <v>331962.3</v>
      </c>
      <c r="M655" s="5"/>
      <c r="N655" s="79"/>
      <c r="O655" s="79"/>
      <c r="P655" s="79"/>
      <c r="Q655" s="79"/>
      <c r="R655" s="5">
        <f t="shared" ref="R655:T655" si="598">R654</f>
        <v>0</v>
      </c>
      <c r="S655" s="5">
        <f t="shared" si="598"/>
        <v>0</v>
      </c>
      <c r="T655" s="79">
        <f t="shared" si="598"/>
        <v>331962.3</v>
      </c>
      <c r="U655" s="5"/>
    </row>
    <row r="656" spans="2:21" ht="31.5" x14ac:dyDescent="0.25">
      <c r="B656" s="1" t="s">
        <v>706</v>
      </c>
      <c r="C656" s="55">
        <v>40</v>
      </c>
      <c r="D656" s="56">
        <v>5</v>
      </c>
      <c r="E656" s="56">
        <v>2</v>
      </c>
      <c r="F656" s="24">
        <v>9</v>
      </c>
      <c r="G656" s="25">
        <v>1</v>
      </c>
      <c r="H656" s="26">
        <v>1</v>
      </c>
      <c r="I656" s="27" t="s">
        <v>707</v>
      </c>
      <c r="J656" s="51" t="s">
        <v>297</v>
      </c>
      <c r="K656" s="57" t="s">
        <v>105</v>
      </c>
      <c r="L656" s="5">
        <f t="shared" ref="L656:U659" si="599">L657</f>
        <v>1080349.17</v>
      </c>
      <c r="M656" s="5">
        <f t="shared" si="599"/>
        <v>0</v>
      </c>
      <c r="N656" s="5">
        <f t="shared" si="599"/>
        <v>0</v>
      </c>
      <c r="O656" s="5">
        <f t="shared" si="599"/>
        <v>0</v>
      </c>
      <c r="P656" s="5">
        <f t="shared" si="599"/>
        <v>0</v>
      </c>
      <c r="Q656" s="5">
        <f t="shared" si="599"/>
        <v>0</v>
      </c>
      <c r="R656" s="5">
        <f t="shared" si="599"/>
        <v>0</v>
      </c>
      <c r="S656" s="5">
        <f t="shared" si="599"/>
        <v>0</v>
      </c>
      <c r="T656" s="5">
        <f t="shared" si="599"/>
        <v>1080349.17</v>
      </c>
      <c r="U656" s="5">
        <f t="shared" si="599"/>
        <v>0</v>
      </c>
    </row>
    <row r="657" spans="2:21" x14ac:dyDescent="0.25">
      <c r="B657" s="1" t="s">
        <v>496</v>
      </c>
      <c r="C657" s="55">
        <v>40</v>
      </c>
      <c r="D657" s="56">
        <v>5</v>
      </c>
      <c r="E657" s="56">
        <v>2</v>
      </c>
      <c r="F657" s="24">
        <v>9</v>
      </c>
      <c r="G657" s="25">
        <v>1</v>
      </c>
      <c r="H657" s="26">
        <v>1</v>
      </c>
      <c r="I657" s="27" t="s">
        <v>707</v>
      </c>
      <c r="J657" s="51" t="s">
        <v>297</v>
      </c>
      <c r="K657" s="57">
        <v>400</v>
      </c>
      <c r="L657" s="5">
        <f t="shared" si="599"/>
        <v>1080349.17</v>
      </c>
      <c r="M657" s="5">
        <f t="shared" si="599"/>
        <v>0</v>
      </c>
      <c r="N657" s="5">
        <f t="shared" si="599"/>
        <v>0</v>
      </c>
      <c r="O657" s="5">
        <f t="shared" si="599"/>
        <v>0</v>
      </c>
      <c r="P657" s="5">
        <f t="shared" si="599"/>
        <v>0</v>
      </c>
      <c r="Q657" s="5">
        <f t="shared" si="599"/>
        <v>0</v>
      </c>
      <c r="R657" s="5">
        <f t="shared" si="599"/>
        <v>0</v>
      </c>
      <c r="S657" s="5">
        <f t="shared" si="599"/>
        <v>0</v>
      </c>
      <c r="T657" s="5">
        <f t="shared" si="599"/>
        <v>1080349.17</v>
      </c>
      <c r="U657" s="5">
        <f t="shared" si="599"/>
        <v>0</v>
      </c>
    </row>
    <row r="658" spans="2:21" x14ac:dyDescent="0.25">
      <c r="B658" s="1" t="s">
        <v>531</v>
      </c>
      <c r="C658" s="55">
        <v>40</v>
      </c>
      <c r="D658" s="56">
        <v>5</v>
      </c>
      <c r="E658" s="56">
        <v>2</v>
      </c>
      <c r="F658" s="24">
        <v>9</v>
      </c>
      <c r="G658" s="25">
        <v>1</v>
      </c>
      <c r="H658" s="26">
        <v>1</v>
      </c>
      <c r="I658" s="27" t="s">
        <v>707</v>
      </c>
      <c r="J658" s="51" t="s">
        <v>297</v>
      </c>
      <c r="K658" s="57">
        <v>410</v>
      </c>
      <c r="L658" s="5">
        <f t="shared" si="599"/>
        <v>1080349.17</v>
      </c>
      <c r="M658" s="5">
        <f t="shared" si="599"/>
        <v>0</v>
      </c>
      <c r="N658" s="5">
        <f t="shared" si="599"/>
        <v>0</v>
      </c>
      <c r="O658" s="5">
        <f t="shared" si="599"/>
        <v>0</v>
      </c>
      <c r="P658" s="5">
        <f t="shared" si="599"/>
        <v>0</v>
      </c>
      <c r="Q658" s="5">
        <f t="shared" si="599"/>
        <v>0</v>
      </c>
      <c r="R658" s="5">
        <f t="shared" si="599"/>
        <v>0</v>
      </c>
      <c r="S658" s="5">
        <f t="shared" si="599"/>
        <v>0</v>
      </c>
      <c r="T658" s="5">
        <f t="shared" si="599"/>
        <v>1080349.17</v>
      </c>
      <c r="U658" s="5">
        <f t="shared" si="599"/>
        <v>0</v>
      </c>
    </row>
    <row r="659" spans="2:21" x14ac:dyDescent="0.25">
      <c r="B659" s="1" t="s">
        <v>507</v>
      </c>
      <c r="C659" s="55">
        <v>40</v>
      </c>
      <c r="D659" s="56">
        <v>5</v>
      </c>
      <c r="E659" s="56">
        <v>2</v>
      </c>
      <c r="F659" s="24">
        <v>9</v>
      </c>
      <c r="G659" s="25">
        <v>1</v>
      </c>
      <c r="H659" s="26">
        <v>1</v>
      </c>
      <c r="I659" s="27" t="s">
        <v>707</v>
      </c>
      <c r="J659" s="51" t="s">
        <v>297</v>
      </c>
      <c r="K659" s="57">
        <v>414</v>
      </c>
      <c r="L659" s="5">
        <v>1080349.17</v>
      </c>
      <c r="M659" s="5">
        <v>0</v>
      </c>
      <c r="N659" s="5"/>
      <c r="O659" s="5"/>
      <c r="P659" s="5"/>
      <c r="Q659" s="5"/>
      <c r="R659" s="5">
        <f t="shared" si="599"/>
        <v>0</v>
      </c>
      <c r="S659" s="5">
        <f t="shared" si="599"/>
        <v>0</v>
      </c>
      <c r="T659" s="5">
        <f t="shared" si="599"/>
        <v>1080349.17</v>
      </c>
      <c r="U659" s="5">
        <f t="shared" si="599"/>
        <v>0</v>
      </c>
    </row>
    <row r="660" spans="2:21" s="35" customFormat="1" x14ac:dyDescent="0.25">
      <c r="B660" s="70" t="s">
        <v>384</v>
      </c>
      <c r="C660" s="71">
        <v>40</v>
      </c>
      <c r="D660" s="72">
        <v>5</v>
      </c>
      <c r="E660" s="72">
        <v>2</v>
      </c>
      <c r="F660" s="73">
        <v>9</v>
      </c>
      <c r="G660" s="74">
        <v>1</v>
      </c>
      <c r="H660" s="75">
        <v>1</v>
      </c>
      <c r="I660" s="76" t="s">
        <v>707</v>
      </c>
      <c r="J660" s="77" t="s">
        <v>297</v>
      </c>
      <c r="K660" s="78">
        <v>414</v>
      </c>
      <c r="L660" s="79">
        <v>1080349.17</v>
      </c>
      <c r="M660" s="79"/>
      <c r="N660" s="79"/>
      <c r="O660" s="79"/>
      <c r="P660" s="79"/>
      <c r="Q660" s="79"/>
      <c r="R660" s="79">
        <f>SUM(N660:Q660)</f>
        <v>0</v>
      </c>
      <c r="S660" s="79"/>
      <c r="T660" s="79">
        <f>L660+R660</f>
        <v>1080349.17</v>
      </c>
      <c r="U660" s="79"/>
    </row>
    <row r="661" spans="2:21" ht="31.5" x14ac:dyDescent="0.25">
      <c r="B661" s="23" t="s">
        <v>704</v>
      </c>
      <c r="C661" s="45">
        <v>40</v>
      </c>
      <c r="D661" s="46">
        <v>5</v>
      </c>
      <c r="E661" s="46">
        <v>2</v>
      </c>
      <c r="F661" s="24">
        <v>9</v>
      </c>
      <c r="G661" s="25">
        <v>1</v>
      </c>
      <c r="H661" s="26">
        <v>2</v>
      </c>
      <c r="I661" s="27">
        <v>0</v>
      </c>
      <c r="J661" s="51" t="s">
        <v>298</v>
      </c>
      <c r="K661" s="45"/>
      <c r="L661" s="5">
        <f t="shared" ref="L661:U661" si="600">L662+L666</f>
        <v>18287000</v>
      </c>
      <c r="M661" s="5">
        <f t="shared" si="600"/>
        <v>0</v>
      </c>
      <c r="N661" s="5">
        <f t="shared" si="600"/>
        <v>0</v>
      </c>
      <c r="O661" s="5">
        <f t="shared" si="600"/>
        <v>0</v>
      </c>
      <c r="P661" s="5">
        <f t="shared" si="600"/>
        <v>0</v>
      </c>
      <c r="Q661" s="5">
        <f t="shared" si="600"/>
        <v>0</v>
      </c>
      <c r="R661" s="5">
        <f t="shared" si="600"/>
        <v>0</v>
      </c>
      <c r="S661" s="5">
        <f t="shared" si="600"/>
        <v>0</v>
      </c>
      <c r="T661" s="5">
        <f t="shared" si="600"/>
        <v>18287000</v>
      </c>
      <c r="U661" s="5">
        <f t="shared" si="600"/>
        <v>0</v>
      </c>
    </row>
    <row r="662" spans="2:21" x14ac:dyDescent="0.25">
      <c r="B662" s="23" t="s">
        <v>705</v>
      </c>
      <c r="C662" s="45">
        <v>40</v>
      </c>
      <c r="D662" s="46">
        <v>5</v>
      </c>
      <c r="E662" s="46">
        <v>2</v>
      </c>
      <c r="F662" s="24">
        <v>9</v>
      </c>
      <c r="G662" s="25">
        <v>1</v>
      </c>
      <c r="H662" s="26">
        <v>2</v>
      </c>
      <c r="I662" s="27">
        <v>82190</v>
      </c>
      <c r="J662" s="51" t="s">
        <v>299</v>
      </c>
      <c r="K662" s="45"/>
      <c r="L662" s="5">
        <f>L663</f>
        <v>17372600</v>
      </c>
      <c r="M662" s="5">
        <f t="shared" ref="M662:U662" si="601">M663</f>
        <v>0</v>
      </c>
      <c r="N662" s="5">
        <f t="shared" si="601"/>
        <v>0</v>
      </c>
      <c r="O662" s="5">
        <f t="shared" si="601"/>
        <v>0</v>
      </c>
      <c r="P662" s="5">
        <f t="shared" si="601"/>
        <v>0</v>
      </c>
      <c r="Q662" s="5">
        <f t="shared" si="601"/>
        <v>0</v>
      </c>
      <c r="R662" s="5">
        <f t="shared" si="601"/>
        <v>0</v>
      </c>
      <c r="S662" s="5">
        <f t="shared" si="601"/>
        <v>0</v>
      </c>
      <c r="T662" s="5">
        <f t="shared" si="601"/>
        <v>17372600</v>
      </c>
      <c r="U662" s="5">
        <f t="shared" si="601"/>
        <v>0</v>
      </c>
    </row>
    <row r="663" spans="2:21" x14ac:dyDescent="0.25">
      <c r="B663" s="1" t="s">
        <v>581</v>
      </c>
      <c r="C663" s="45">
        <v>40</v>
      </c>
      <c r="D663" s="46">
        <v>5</v>
      </c>
      <c r="E663" s="46">
        <v>2</v>
      </c>
      <c r="F663" s="24">
        <v>9</v>
      </c>
      <c r="G663" s="25">
        <v>1</v>
      </c>
      <c r="H663" s="26">
        <v>2</v>
      </c>
      <c r="I663" s="27">
        <v>82190</v>
      </c>
      <c r="J663" s="51" t="s">
        <v>299</v>
      </c>
      <c r="K663" s="57">
        <v>200</v>
      </c>
      <c r="L663" s="5">
        <f t="shared" ref="L663:U664" si="602">L664</f>
        <v>17372600</v>
      </c>
      <c r="M663" s="5">
        <f t="shared" si="602"/>
        <v>0</v>
      </c>
      <c r="N663" s="5">
        <f t="shared" si="602"/>
        <v>0</v>
      </c>
      <c r="O663" s="5">
        <f t="shared" si="602"/>
        <v>0</v>
      </c>
      <c r="P663" s="5">
        <f t="shared" si="602"/>
        <v>0</v>
      </c>
      <c r="Q663" s="5">
        <f t="shared" si="602"/>
        <v>0</v>
      </c>
      <c r="R663" s="5">
        <f t="shared" si="602"/>
        <v>0</v>
      </c>
      <c r="S663" s="5">
        <f t="shared" si="602"/>
        <v>0</v>
      </c>
      <c r="T663" s="5">
        <f t="shared" si="602"/>
        <v>17372600</v>
      </c>
      <c r="U663" s="5">
        <f t="shared" si="602"/>
        <v>0</v>
      </c>
    </row>
    <row r="664" spans="2:21" x14ac:dyDescent="0.25">
      <c r="B664" s="1" t="s">
        <v>521</v>
      </c>
      <c r="C664" s="45">
        <v>40</v>
      </c>
      <c r="D664" s="46">
        <v>5</v>
      </c>
      <c r="E664" s="46">
        <v>2</v>
      </c>
      <c r="F664" s="24">
        <v>9</v>
      </c>
      <c r="G664" s="25">
        <v>1</v>
      </c>
      <c r="H664" s="26">
        <v>2</v>
      </c>
      <c r="I664" s="27">
        <v>82190</v>
      </c>
      <c r="J664" s="51" t="s">
        <v>299</v>
      </c>
      <c r="K664" s="57">
        <v>240</v>
      </c>
      <c r="L664" s="5">
        <f t="shared" si="602"/>
        <v>17372600</v>
      </c>
      <c r="M664" s="5">
        <f t="shared" si="602"/>
        <v>0</v>
      </c>
      <c r="N664" s="5">
        <f t="shared" si="602"/>
        <v>0</v>
      </c>
      <c r="O664" s="5">
        <f t="shared" si="602"/>
        <v>0</v>
      </c>
      <c r="P664" s="5">
        <f t="shared" si="602"/>
        <v>0</v>
      </c>
      <c r="Q664" s="5">
        <f t="shared" si="602"/>
        <v>0</v>
      </c>
      <c r="R664" s="5">
        <f t="shared" si="602"/>
        <v>0</v>
      </c>
      <c r="S664" s="5">
        <f t="shared" si="602"/>
        <v>0</v>
      </c>
      <c r="T664" s="5">
        <f t="shared" si="602"/>
        <v>17372600</v>
      </c>
      <c r="U664" s="5">
        <f t="shared" si="602"/>
        <v>0</v>
      </c>
    </row>
    <row r="665" spans="2:21" x14ac:dyDescent="0.25">
      <c r="B665" s="1" t="s">
        <v>530</v>
      </c>
      <c r="C665" s="45">
        <v>40</v>
      </c>
      <c r="D665" s="46">
        <v>5</v>
      </c>
      <c r="E665" s="46">
        <v>2</v>
      </c>
      <c r="F665" s="24">
        <v>9</v>
      </c>
      <c r="G665" s="25">
        <v>1</v>
      </c>
      <c r="H665" s="26">
        <v>2</v>
      </c>
      <c r="I665" s="27">
        <v>82190</v>
      </c>
      <c r="J665" s="51" t="s">
        <v>299</v>
      </c>
      <c r="K665" s="57">
        <v>243</v>
      </c>
      <c r="L665" s="5">
        <v>17372600</v>
      </c>
      <c r="M665" s="5"/>
      <c r="N665" s="5"/>
      <c r="O665" s="5"/>
      <c r="P665" s="5"/>
      <c r="Q665" s="5"/>
      <c r="R665" s="5">
        <f>SUM(N665:Q665)</f>
        <v>0</v>
      </c>
      <c r="S665" s="5"/>
      <c r="T665" s="5">
        <f>L665+R665</f>
        <v>17372600</v>
      </c>
      <c r="U665" s="5"/>
    </row>
    <row r="666" spans="2:21" ht="31.5" x14ac:dyDescent="0.25">
      <c r="B666" s="23" t="s">
        <v>706</v>
      </c>
      <c r="C666" s="45">
        <v>40</v>
      </c>
      <c r="D666" s="46">
        <v>5</v>
      </c>
      <c r="E666" s="46">
        <v>2</v>
      </c>
      <c r="F666" s="24">
        <v>9</v>
      </c>
      <c r="G666" s="25">
        <v>1</v>
      </c>
      <c r="H666" s="26">
        <v>2</v>
      </c>
      <c r="I666" s="27" t="s">
        <v>707</v>
      </c>
      <c r="J666" s="51" t="s">
        <v>300</v>
      </c>
      <c r="K666" s="45"/>
      <c r="L666" s="5">
        <f>L667</f>
        <v>914400</v>
      </c>
      <c r="M666" s="5">
        <f t="shared" ref="M666:U666" si="603">M667</f>
        <v>0</v>
      </c>
      <c r="N666" s="5">
        <f t="shared" si="603"/>
        <v>0</v>
      </c>
      <c r="O666" s="5">
        <f t="shared" si="603"/>
        <v>0</v>
      </c>
      <c r="P666" s="5">
        <f t="shared" si="603"/>
        <v>0</v>
      </c>
      <c r="Q666" s="5">
        <f t="shared" si="603"/>
        <v>0</v>
      </c>
      <c r="R666" s="5">
        <f t="shared" si="603"/>
        <v>0</v>
      </c>
      <c r="S666" s="5">
        <f t="shared" si="603"/>
        <v>0</v>
      </c>
      <c r="T666" s="5">
        <f t="shared" si="603"/>
        <v>914400</v>
      </c>
      <c r="U666" s="5">
        <f t="shared" si="603"/>
        <v>0</v>
      </c>
    </row>
    <row r="667" spans="2:21" x14ac:dyDescent="0.25">
      <c r="B667" s="1" t="s">
        <v>581</v>
      </c>
      <c r="C667" s="55">
        <v>40</v>
      </c>
      <c r="D667" s="56">
        <v>5</v>
      </c>
      <c r="E667" s="56">
        <v>2</v>
      </c>
      <c r="F667" s="24">
        <v>9</v>
      </c>
      <c r="G667" s="25">
        <v>1</v>
      </c>
      <c r="H667" s="26">
        <v>2</v>
      </c>
      <c r="I667" s="27" t="s">
        <v>707</v>
      </c>
      <c r="J667" s="51" t="s">
        <v>300</v>
      </c>
      <c r="K667" s="57">
        <v>200</v>
      </c>
      <c r="L667" s="5">
        <f t="shared" ref="L667:U668" si="604">L668</f>
        <v>914400</v>
      </c>
      <c r="M667" s="5">
        <f t="shared" si="604"/>
        <v>0</v>
      </c>
      <c r="N667" s="5">
        <f t="shared" si="604"/>
        <v>0</v>
      </c>
      <c r="O667" s="5">
        <f t="shared" si="604"/>
        <v>0</v>
      </c>
      <c r="P667" s="5">
        <f t="shared" si="604"/>
        <v>0</v>
      </c>
      <c r="Q667" s="5">
        <f t="shared" si="604"/>
        <v>0</v>
      </c>
      <c r="R667" s="5">
        <f t="shared" si="604"/>
        <v>0</v>
      </c>
      <c r="S667" s="5">
        <f t="shared" si="604"/>
        <v>0</v>
      </c>
      <c r="T667" s="5">
        <f t="shared" si="604"/>
        <v>914400</v>
      </c>
      <c r="U667" s="5">
        <f t="shared" si="604"/>
        <v>0</v>
      </c>
    </row>
    <row r="668" spans="2:21" x14ac:dyDescent="0.25">
      <c r="B668" s="1" t="s">
        <v>521</v>
      </c>
      <c r="C668" s="55">
        <v>40</v>
      </c>
      <c r="D668" s="56">
        <v>5</v>
      </c>
      <c r="E668" s="56">
        <v>2</v>
      </c>
      <c r="F668" s="24">
        <v>9</v>
      </c>
      <c r="G668" s="25">
        <v>1</v>
      </c>
      <c r="H668" s="26">
        <v>2</v>
      </c>
      <c r="I668" s="27" t="s">
        <v>707</v>
      </c>
      <c r="J668" s="51" t="s">
        <v>300</v>
      </c>
      <c r="K668" s="57">
        <v>240</v>
      </c>
      <c r="L668" s="5">
        <f t="shared" si="604"/>
        <v>914400</v>
      </c>
      <c r="M668" s="5">
        <f t="shared" si="604"/>
        <v>0</v>
      </c>
      <c r="N668" s="5">
        <f t="shared" si="604"/>
        <v>0</v>
      </c>
      <c r="O668" s="5">
        <f t="shared" si="604"/>
        <v>0</v>
      </c>
      <c r="P668" s="5">
        <f t="shared" si="604"/>
        <v>0</v>
      </c>
      <c r="Q668" s="5">
        <f t="shared" si="604"/>
        <v>0</v>
      </c>
      <c r="R668" s="5">
        <f t="shared" si="604"/>
        <v>0</v>
      </c>
      <c r="S668" s="5">
        <f t="shared" si="604"/>
        <v>0</v>
      </c>
      <c r="T668" s="5">
        <f t="shared" si="604"/>
        <v>914400</v>
      </c>
      <c r="U668" s="5">
        <f t="shared" si="604"/>
        <v>0</v>
      </c>
    </row>
    <row r="669" spans="2:21" x14ac:dyDescent="0.25">
      <c r="B669" s="1" t="s">
        <v>530</v>
      </c>
      <c r="C669" s="55">
        <v>40</v>
      </c>
      <c r="D669" s="56">
        <v>5</v>
      </c>
      <c r="E669" s="56">
        <v>2</v>
      </c>
      <c r="F669" s="24">
        <v>9</v>
      </c>
      <c r="G669" s="25">
        <v>1</v>
      </c>
      <c r="H669" s="26">
        <v>2</v>
      </c>
      <c r="I669" s="27" t="s">
        <v>707</v>
      </c>
      <c r="J669" s="51" t="s">
        <v>300</v>
      </c>
      <c r="K669" s="57">
        <v>243</v>
      </c>
      <c r="L669" s="5">
        <v>914400</v>
      </c>
      <c r="M669" s="5"/>
      <c r="N669" s="5"/>
      <c r="O669" s="5"/>
      <c r="P669" s="5"/>
      <c r="Q669" s="5"/>
      <c r="R669" s="5">
        <f>SUM(N669:Q669)</f>
        <v>0</v>
      </c>
      <c r="S669" s="5"/>
      <c r="T669" s="5">
        <f>L669+R669</f>
        <v>914400</v>
      </c>
      <c r="U669" s="5"/>
    </row>
    <row r="670" spans="2:21" x14ac:dyDescent="0.25">
      <c r="B670" s="23" t="s">
        <v>708</v>
      </c>
      <c r="C670" s="45">
        <v>40</v>
      </c>
      <c r="D670" s="46">
        <v>5</v>
      </c>
      <c r="E670" s="46">
        <v>2</v>
      </c>
      <c r="F670" s="36">
        <v>9</v>
      </c>
      <c r="G670" s="37">
        <v>3</v>
      </c>
      <c r="H670" s="38">
        <v>0</v>
      </c>
      <c r="I670" s="39">
        <v>0</v>
      </c>
      <c r="J670" s="51" t="s">
        <v>301</v>
      </c>
      <c r="K670" s="45"/>
      <c r="L670" s="5">
        <f>L671</f>
        <v>27000000</v>
      </c>
      <c r="M670" s="5">
        <f t="shared" ref="M670:U670" si="605">M671</f>
        <v>0</v>
      </c>
      <c r="N670" s="5">
        <f t="shared" si="605"/>
        <v>0</v>
      </c>
      <c r="O670" s="5">
        <f t="shared" si="605"/>
        <v>0</v>
      </c>
      <c r="P670" s="5">
        <f t="shared" si="605"/>
        <v>0</v>
      </c>
      <c r="Q670" s="5">
        <f t="shared" si="605"/>
        <v>0</v>
      </c>
      <c r="R670" s="5">
        <f t="shared" si="605"/>
        <v>0</v>
      </c>
      <c r="S670" s="5">
        <f t="shared" si="605"/>
        <v>0</v>
      </c>
      <c r="T670" s="5">
        <f t="shared" si="605"/>
        <v>27000000</v>
      </c>
      <c r="U670" s="5">
        <f t="shared" si="605"/>
        <v>0</v>
      </c>
    </row>
    <row r="671" spans="2:21" ht="31.5" x14ac:dyDescent="0.25">
      <c r="B671" s="1" t="s">
        <v>31</v>
      </c>
      <c r="C671" s="55">
        <v>40</v>
      </c>
      <c r="D671" s="56">
        <v>5</v>
      </c>
      <c r="E671" s="56">
        <v>2</v>
      </c>
      <c r="F671" s="36">
        <v>9</v>
      </c>
      <c r="G671" s="37">
        <v>3</v>
      </c>
      <c r="H671" s="38">
        <v>2</v>
      </c>
      <c r="I671" s="27">
        <v>0</v>
      </c>
      <c r="J671" s="51" t="s">
        <v>32</v>
      </c>
      <c r="K671" s="57" t="s">
        <v>105</v>
      </c>
      <c r="L671" s="5">
        <f t="shared" ref="L671:M671" si="606">L672+L675</f>
        <v>27000000</v>
      </c>
      <c r="M671" s="5">
        <f t="shared" si="606"/>
        <v>0</v>
      </c>
      <c r="N671" s="5">
        <f t="shared" ref="N671:T671" si="607">N672+N675</f>
        <v>0</v>
      </c>
      <c r="O671" s="5">
        <f t="shared" ref="O671" si="608">O672+O675</f>
        <v>0</v>
      </c>
      <c r="P671" s="5">
        <f t="shared" si="607"/>
        <v>0</v>
      </c>
      <c r="Q671" s="5">
        <f t="shared" si="607"/>
        <v>0</v>
      </c>
      <c r="R671" s="5">
        <f t="shared" si="607"/>
        <v>0</v>
      </c>
      <c r="S671" s="5">
        <f t="shared" si="607"/>
        <v>0</v>
      </c>
      <c r="T671" s="5">
        <f t="shared" si="607"/>
        <v>27000000</v>
      </c>
      <c r="U671" s="5">
        <f t="shared" ref="U671" si="609">U672+U675</f>
        <v>0</v>
      </c>
    </row>
    <row r="672" spans="2:21" ht="31.5" x14ac:dyDescent="0.25">
      <c r="B672" s="1" t="s">
        <v>33</v>
      </c>
      <c r="C672" s="55">
        <v>40</v>
      </c>
      <c r="D672" s="56">
        <v>5</v>
      </c>
      <c r="E672" s="56">
        <v>2</v>
      </c>
      <c r="F672" s="36">
        <v>9</v>
      </c>
      <c r="G672" s="37">
        <v>3</v>
      </c>
      <c r="H672" s="38">
        <v>2</v>
      </c>
      <c r="I672" s="27">
        <v>9605</v>
      </c>
      <c r="J672" s="51" t="s">
        <v>34</v>
      </c>
      <c r="K672" s="57" t="s">
        <v>105</v>
      </c>
      <c r="L672" s="5">
        <f t="shared" ref="L672:U673" si="610">L673</f>
        <v>25650000</v>
      </c>
      <c r="M672" s="5">
        <f t="shared" si="610"/>
        <v>0</v>
      </c>
      <c r="N672" s="5">
        <f t="shared" si="610"/>
        <v>0</v>
      </c>
      <c r="O672" s="5">
        <f t="shared" si="610"/>
        <v>0</v>
      </c>
      <c r="P672" s="5">
        <f t="shared" si="610"/>
        <v>0</v>
      </c>
      <c r="Q672" s="5">
        <f t="shared" si="610"/>
        <v>0</v>
      </c>
      <c r="R672" s="5">
        <f t="shared" si="610"/>
        <v>0</v>
      </c>
      <c r="S672" s="5">
        <f t="shared" si="610"/>
        <v>0</v>
      </c>
      <c r="T672" s="5">
        <f t="shared" si="610"/>
        <v>25650000</v>
      </c>
      <c r="U672" s="5">
        <f t="shared" si="610"/>
        <v>0</v>
      </c>
    </row>
    <row r="673" spans="2:21" x14ac:dyDescent="0.25">
      <c r="B673" s="1" t="s">
        <v>513</v>
      </c>
      <c r="C673" s="55">
        <v>40</v>
      </c>
      <c r="D673" s="56">
        <v>5</v>
      </c>
      <c r="E673" s="56">
        <v>2</v>
      </c>
      <c r="F673" s="36">
        <v>9</v>
      </c>
      <c r="G673" s="37">
        <v>3</v>
      </c>
      <c r="H673" s="38">
        <v>2</v>
      </c>
      <c r="I673" s="27">
        <v>9605</v>
      </c>
      <c r="J673" s="51" t="s">
        <v>34</v>
      </c>
      <c r="K673" s="57">
        <v>800</v>
      </c>
      <c r="L673" s="5">
        <f t="shared" si="610"/>
        <v>25650000</v>
      </c>
      <c r="M673" s="5">
        <f t="shared" si="610"/>
        <v>0</v>
      </c>
      <c r="N673" s="5">
        <f t="shared" si="610"/>
        <v>0</v>
      </c>
      <c r="O673" s="5">
        <f t="shared" si="610"/>
        <v>0</v>
      </c>
      <c r="P673" s="5">
        <f t="shared" si="610"/>
        <v>0</v>
      </c>
      <c r="Q673" s="5">
        <f t="shared" si="610"/>
        <v>0</v>
      </c>
      <c r="R673" s="5">
        <f t="shared" si="610"/>
        <v>0</v>
      </c>
      <c r="S673" s="5">
        <f t="shared" si="610"/>
        <v>0</v>
      </c>
      <c r="T673" s="5">
        <f t="shared" si="610"/>
        <v>25650000</v>
      </c>
      <c r="U673" s="5">
        <f t="shared" si="610"/>
        <v>0</v>
      </c>
    </row>
    <row r="674" spans="2:21" ht="31.5" x14ac:dyDescent="0.25">
      <c r="B674" s="1" t="s">
        <v>647</v>
      </c>
      <c r="C674" s="55">
        <v>40</v>
      </c>
      <c r="D674" s="56">
        <v>5</v>
      </c>
      <c r="E674" s="56">
        <v>2</v>
      </c>
      <c r="F674" s="36">
        <v>9</v>
      </c>
      <c r="G674" s="37">
        <v>3</v>
      </c>
      <c r="H674" s="38">
        <v>2</v>
      </c>
      <c r="I674" s="27">
        <v>9605</v>
      </c>
      <c r="J674" s="51" t="s">
        <v>34</v>
      </c>
      <c r="K674" s="57">
        <v>810</v>
      </c>
      <c r="L674" s="5">
        <v>25650000</v>
      </c>
      <c r="M674" s="5"/>
      <c r="N674" s="5"/>
      <c r="O674" s="5"/>
      <c r="P674" s="5"/>
      <c r="Q674" s="5"/>
      <c r="R674" s="5">
        <f>SUM(N674:Q674)</f>
        <v>0</v>
      </c>
      <c r="S674" s="5"/>
      <c r="T674" s="5">
        <f>L674+R674</f>
        <v>25650000</v>
      </c>
      <c r="U674" s="5"/>
    </row>
    <row r="675" spans="2:21" x14ac:dyDescent="0.25">
      <c r="B675" s="1" t="s">
        <v>35</v>
      </c>
      <c r="C675" s="55">
        <v>40</v>
      </c>
      <c r="D675" s="56">
        <v>5</v>
      </c>
      <c r="E675" s="56">
        <v>2</v>
      </c>
      <c r="F675" s="36">
        <v>9</v>
      </c>
      <c r="G675" s="37">
        <v>3</v>
      </c>
      <c r="H675" s="38">
        <v>2</v>
      </c>
      <c r="I675" s="27" t="s">
        <v>55</v>
      </c>
      <c r="J675" s="51" t="s">
        <v>36</v>
      </c>
      <c r="K675" s="57" t="s">
        <v>105</v>
      </c>
      <c r="L675" s="5">
        <f t="shared" ref="L675:U676" si="611">L676</f>
        <v>1350000</v>
      </c>
      <c r="M675" s="5">
        <f t="shared" si="611"/>
        <v>0</v>
      </c>
      <c r="N675" s="5">
        <f t="shared" si="611"/>
        <v>0</v>
      </c>
      <c r="O675" s="5">
        <f t="shared" si="611"/>
        <v>0</v>
      </c>
      <c r="P675" s="5">
        <f t="shared" si="611"/>
        <v>0</v>
      </c>
      <c r="Q675" s="5">
        <f t="shared" si="611"/>
        <v>0</v>
      </c>
      <c r="R675" s="5">
        <f t="shared" si="611"/>
        <v>0</v>
      </c>
      <c r="S675" s="5">
        <f t="shared" si="611"/>
        <v>0</v>
      </c>
      <c r="T675" s="5">
        <f t="shared" si="611"/>
        <v>1350000</v>
      </c>
      <c r="U675" s="5">
        <f t="shared" si="611"/>
        <v>0</v>
      </c>
    </row>
    <row r="676" spans="2:21" x14ac:dyDescent="0.25">
      <c r="B676" s="1" t="s">
        <v>513</v>
      </c>
      <c r="C676" s="55">
        <v>40</v>
      </c>
      <c r="D676" s="56">
        <v>5</v>
      </c>
      <c r="E676" s="56">
        <v>2</v>
      </c>
      <c r="F676" s="36">
        <v>9</v>
      </c>
      <c r="G676" s="37">
        <v>3</v>
      </c>
      <c r="H676" s="38">
        <v>2</v>
      </c>
      <c r="I676" s="27" t="s">
        <v>55</v>
      </c>
      <c r="J676" s="51" t="s">
        <v>36</v>
      </c>
      <c r="K676" s="57">
        <v>800</v>
      </c>
      <c r="L676" s="5">
        <f t="shared" si="611"/>
        <v>1350000</v>
      </c>
      <c r="M676" s="5">
        <f t="shared" si="611"/>
        <v>0</v>
      </c>
      <c r="N676" s="5">
        <f t="shared" si="611"/>
        <v>0</v>
      </c>
      <c r="O676" s="5">
        <f t="shared" si="611"/>
        <v>0</v>
      </c>
      <c r="P676" s="5">
        <f t="shared" si="611"/>
        <v>0</v>
      </c>
      <c r="Q676" s="5">
        <f t="shared" si="611"/>
        <v>0</v>
      </c>
      <c r="R676" s="5">
        <f t="shared" si="611"/>
        <v>0</v>
      </c>
      <c r="S676" s="5">
        <f t="shared" si="611"/>
        <v>0</v>
      </c>
      <c r="T676" s="5">
        <f t="shared" si="611"/>
        <v>1350000</v>
      </c>
      <c r="U676" s="5">
        <f t="shared" si="611"/>
        <v>0</v>
      </c>
    </row>
    <row r="677" spans="2:21" ht="31.5" x14ac:dyDescent="0.25">
      <c r="B677" s="1" t="s">
        <v>647</v>
      </c>
      <c r="C677" s="55">
        <v>40</v>
      </c>
      <c r="D677" s="56">
        <v>5</v>
      </c>
      <c r="E677" s="56">
        <v>2</v>
      </c>
      <c r="F677" s="36">
        <v>9</v>
      </c>
      <c r="G677" s="37">
        <v>3</v>
      </c>
      <c r="H677" s="38">
        <v>2</v>
      </c>
      <c r="I677" s="27" t="s">
        <v>55</v>
      </c>
      <c r="J677" s="51" t="s">
        <v>36</v>
      </c>
      <c r="K677" s="57">
        <v>810</v>
      </c>
      <c r="L677" s="5">
        <v>1350000</v>
      </c>
      <c r="M677" s="5"/>
      <c r="N677" s="5"/>
      <c r="O677" s="5"/>
      <c r="P677" s="5"/>
      <c r="Q677" s="5"/>
      <c r="R677" s="5">
        <f>SUM(N677:Q677)</f>
        <v>0</v>
      </c>
      <c r="S677" s="5"/>
      <c r="T677" s="5">
        <f>L677+R677</f>
        <v>1350000</v>
      </c>
      <c r="U677" s="5"/>
    </row>
    <row r="678" spans="2:21" x14ac:dyDescent="0.25">
      <c r="B678" s="1" t="s">
        <v>37</v>
      </c>
      <c r="C678" s="55">
        <v>40</v>
      </c>
      <c r="D678" s="56">
        <v>5</v>
      </c>
      <c r="E678" s="56">
        <v>2</v>
      </c>
      <c r="F678" s="36">
        <v>9</v>
      </c>
      <c r="G678" s="37">
        <v>4</v>
      </c>
      <c r="H678" s="38">
        <v>0</v>
      </c>
      <c r="I678" s="27">
        <v>0</v>
      </c>
      <c r="J678" s="51" t="s">
        <v>38</v>
      </c>
      <c r="K678" s="57" t="s">
        <v>105</v>
      </c>
      <c r="L678" s="5">
        <f t="shared" ref="L678:U678" si="612">L679</f>
        <v>6170400</v>
      </c>
      <c r="M678" s="5">
        <f t="shared" si="612"/>
        <v>0</v>
      </c>
      <c r="N678" s="5">
        <f t="shared" si="612"/>
        <v>0</v>
      </c>
      <c r="O678" s="5">
        <f t="shared" si="612"/>
        <v>0</v>
      </c>
      <c r="P678" s="5">
        <f t="shared" si="612"/>
        <v>0</v>
      </c>
      <c r="Q678" s="5">
        <f t="shared" si="612"/>
        <v>0</v>
      </c>
      <c r="R678" s="5">
        <f t="shared" si="612"/>
        <v>0</v>
      </c>
      <c r="S678" s="5">
        <f t="shared" si="612"/>
        <v>0</v>
      </c>
      <c r="T678" s="5">
        <f t="shared" si="612"/>
        <v>6170400</v>
      </c>
      <c r="U678" s="5">
        <f t="shared" si="612"/>
        <v>0</v>
      </c>
    </row>
    <row r="679" spans="2:21" ht="31.5" x14ac:dyDescent="0.25">
      <c r="B679" s="1" t="s">
        <v>39</v>
      </c>
      <c r="C679" s="55">
        <v>40</v>
      </c>
      <c r="D679" s="56">
        <v>5</v>
      </c>
      <c r="E679" s="56">
        <v>2</v>
      </c>
      <c r="F679" s="36">
        <v>9</v>
      </c>
      <c r="G679" s="37">
        <v>4</v>
      </c>
      <c r="H679" s="38">
        <v>1</v>
      </c>
      <c r="I679" s="27">
        <v>0</v>
      </c>
      <c r="J679" s="51" t="s">
        <v>40</v>
      </c>
      <c r="K679" s="57" t="s">
        <v>105</v>
      </c>
      <c r="L679" s="5">
        <f t="shared" ref="L679:M679" si="613">L680+L683</f>
        <v>6170400</v>
      </c>
      <c r="M679" s="5">
        <f t="shared" si="613"/>
        <v>0</v>
      </c>
      <c r="N679" s="5">
        <f t="shared" ref="N679:T679" si="614">N680+N683</f>
        <v>0</v>
      </c>
      <c r="O679" s="5">
        <f t="shared" ref="O679" si="615">O680+O683</f>
        <v>0</v>
      </c>
      <c r="P679" s="5">
        <f t="shared" si="614"/>
        <v>0</v>
      </c>
      <c r="Q679" s="5">
        <f t="shared" si="614"/>
        <v>0</v>
      </c>
      <c r="R679" s="5">
        <f t="shared" si="614"/>
        <v>0</v>
      </c>
      <c r="S679" s="5">
        <f t="shared" si="614"/>
        <v>0</v>
      </c>
      <c r="T679" s="5">
        <f t="shared" si="614"/>
        <v>6170400</v>
      </c>
      <c r="U679" s="5">
        <f t="shared" ref="U679" si="616">U680+U683</f>
        <v>0</v>
      </c>
    </row>
    <row r="680" spans="2:21" ht="31.5" x14ac:dyDescent="0.25">
      <c r="B680" s="1" t="s">
        <v>41</v>
      </c>
      <c r="C680" s="55">
        <v>40</v>
      </c>
      <c r="D680" s="56">
        <v>5</v>
      </c>
      <c r="E680" s="56">
        <v>2</v>
      </c>
      <c r="F680" s="36">
        <v>9</v>
      </c>
      <c r="G680" s="37">
        <v>4</v>
      </c>
      <c r="H680" s="38">
        <v>1</v>
      </c>
      <c r="I680" s="27">
        <v>82230</v>
      </c>
      <c r="J680" s="51" t="s">
        <v>42</v>
      </c>
      <c r="K680" s="57" t="s">
        <v>105</v>
      </c>
      <c r="L680" s="5">
        <f t="shared" ref="L680:U681" si="617">L681</f>
        <v>6108700</v>
      </c>
      <c r="M680" s="5">
        <f t="shared" si="617"/>
        <v>0</v>
      </c>
      <c r="N680" s="5">
        <f t="shared" si="617"/>
        <v>0</v>
      </c>
      <c r="O680" s="5">
        <f t="shared" si="617"/>
        <v>0</v>
      </c>
      <c r="P680" s="5">
        <f t="shared" si="617"/>
        <v>0</v>
      </c>
      <c r="Q680" s="5">
        <f t="shared" si="617"/>
        <v>0</v>
      </c>
      <c r="R680" s="5">
        <f t="shared" si="617"/>
        <v>0</v>
      </c>
      <c r="S680" s="5">
        <f t="shared" si="617"/>
        <v>0</v>
      </c>
      <c r="T680" s="5">
        <f t="shared" si="617"/>
        <v>6108700</v>
      </c>
      <c r="U680" s="5">
        <f t="shared" si="617"/>
        <v>0</v>
      </c>
    </row>
    <row r="681" spans="2:21" x14ac:dyDescent="0.25">
      <c r="B681" s="1" t="s">
        <v>513</v>
      </c>
      <c r="C681" s="55">
        <v>40</v>
      </c>
      <c r="D681" s="56">
        <v>5</v>
      </c>
      <c r="E681" s="56">
        <v>2</v>
      </c>
      <c r="F681" s="36">
        <v>9</v>
      </c>
      <c r="G681" s="37">
        <v>4</v>
      </c>
      <c r="H681" s="38">
        <v>1</v>
      </c>
      <c r="I681" s="27">
        <v>82230</v>
      </c>
      <c r="J681" s="51" t="s">
        <v>42</v>
      </c>
      <c r="K681" s="57">
        <v>800</v>
      </c>
      <c r="L681" s="5">
        <f t="shared" si="617"/>
        <v>6108700</v>
      </c>
      <c r="M681" s="5">
        <f t="shared" si="617"/>
        <v>0</v>
      </c>
      <c r="N681" s="5">
        <f t="shared" si="617"/>
        <v>0</v>
      </c>
      <c r="O681" s="5">
        <f t="shared" si="617"/>
        <v>0</v>
      </c>
      <c r="P681" s="5">
        <f t="shared" si="617"/>
        <v>0</v>
      </c>
      <c r="Q681" s="5">
        <f t="shared" si="617"/>
        <v>0</v>
      </c>
      <c r="R681" s="5">
        <f t="shared" si="617"/>
        <v>0</v>
      </c>
      <c r="S681" s="5">
        <f t="shared" si="617"/>
        <v>0</v>
      </c>
      <c r="T681" s="5">
        <f t="shared" si="617"/>
        <v>6108700</v>
      </c>
      <c r="U681" s="5">
        <f t="shared" si="617"/>
        <v>0</v>
      </c>
    </row>
    <row r="682" spans="2:21" ht="31.5" x14ac:dyDescent="0.25">
      <c r="B682" s="1" t="s">
        <v>647</v>
      </c>
      <c r="C682" s="55">
        <v>40</v>
      </c>
      <c r="D682" s="56">
        <v>5</v>
      </c>
      <c r="E682" s="56">
        <v>2</v>
      </c>
      <c r="F682" s="36">
        <v>9</v>
      </c>
      <c r="G682" s="37">
        <v>4</v>
      </c>
      <c r="H682" s="38">
        <v>1</v>
      </c>
      <c r="I682" s="27">
        <v>82230</v>
      </c>
      <c r="J682" s="51" t="s">
        <v>42</v>
      </c>
      <c r="K682" s="57">
        <v>810</v>
      </c>
      <c r="L682" s="5">
        <v>6108700</v>
      </c>
      <c r="M682" s="5"/>
      <c r="N682" s="5"/>
      <c r="O682" s="5"/>
      <c r="P682" s="5"/>
      <c r="Q682" s="5"/>
      <c r="R682" s="5">
        <f>SUM(N682:Q682)</f>
        <v>0</v>
      </c>
      <c r="S682" s="5"/>
      <c r="T682" s="5">
        <f>L682+R682</f>
        <v>6108700</v>
      </c>
      <c r="U682" s="5"/>
    </row>
    <row r="683" spans="2:21" ht="31.5" x14ac:dyDescent="0.25">
      <c r="B683" s="1" t="s">
        <v>43</v>
      </c>
      <c r="C683" s="55">
        <v>40</v>
      </c>
      <c r="D683" s="56">
        <v>5</v>
      </c>
      <c r="E683" s="56">
        <v>2</v>
      </c>
      <c r="F683" s="36">
        <v>9</v>
      </c>
      <c r="G683" s="37">
        <v>4</v>
      </c>
      <c r="H683" s="38">
        <v>1</v>
      </c>
      <c r="I683" s="27" t="s">
        <v>56</v>
      </c>
      <c r="J683" s="51" t="s">
        <v>44</v>
      </c>
      <c r="K683" s="57" t="s">
        <v>105</v>
      </c>
      <c r="L683" s="5">
        <f t="shared" ref="L683:U684" si="618">L684</f>
        <v>61700</v>
      </c>
      <c r="M683" s="5">
        <f t="shared" si="618"/>
        <v>0</v>
      </c>
      <c r="N683" s="5">
        <f t="shared" si="618"/>
        <v>0</v>
      </c>
      <c r="O683" s="5">
        <f t="shared" si="618"/>
        <v>0</v>
      </c>
      <c r="P683" s="5">
        <f t="shared" si="618"/>
        <v>0</v>
      </c>
      <c r="Q683" s="5">
        <f t="shared" si="618"/>
        <v>0</v>
      </c>
      <c r="R683" s="5">
        <f t="shared" si="618"/>
        <v>0</v>
      </c>
      <c r="S683" s="5">
        <f t="shared" si="618"/>
        <v>0</v>
      </c>
      <c r="T683" s="5">
        <f t="shared" si="618"/>
        <v>61700</v>
      </c>
      <c r="U683" s="5">
        <f t="shared" si="618"/>
        <v>0</v>
      </c>
    </row>
    <row r="684" spans="2:21" x14ac:dyDescent="0.25">
      <c r="B684" s="1" t="s">
        <v>513</v>
      </c>
      <c r="C684" s="55">
        <v>40</v>
      </c>
      <c r="D684" s="56">
        <v>5</v>
      </c>
      <c r="E684" s="56">
        <v>2</v>
      </c>
      <c r="F684" s="36">
        <v>9</v>
      </c>
      <c r="G684" s="37">
        <v>4</v>
      </c>
      <c r="H684" s="38">
        <v>1</v>
      </c>
      <c r="I684" s="27" t="s">
        <v>56</v>
      </c>
      <c r="J684" s="51" t="s">
        <v>44</v>
      </c>
      <c r="K684" s="57">
        <v>800</v>
      </c>
      <c r="L684" s="5">
        <f t="shared" si="618"/>
        <v>61700</v>
      </c>
      <c r="M684" s="5">
        <f t="shared" si="618"/>
        <v>0</v>
      </c>
      <c r="N684" s="5">
        <f t="shared" si="618"/>
        <v>0</v>
      </c>
      <c r="O684" s="5">
        <f t="shared" si="618"/>
        <v>0</v>
      </c>
      <c r="P684" s="5">
        <f t="shared" si="618"/>
        <v>0</v>
      </c>
      <c r="Q684" s="5">
        <f t="shared" si="618"/>
        <v>0</v>
      </c>
      <c r="R684" s="5">
        <f t="shared" si="618"/>
        <v>0</v>
      </c>
      <c r="S684" s="5">
        <f t="shared" si="618"/>
        <v>0</v>
      </c>
      <c r="T684" s="5">
        <f t="shared" si="618"/>
        <v>61700</v>
      </c>
      <c r="U684" s="5">
        <f t="shared" si="618"/>
        <v>0</v>
      </c>
    </row>
    <row r="685" spans="2:21" ht="31.5" x14ac:dyDescent="0.25">
      <c r="B685" s="1" t="s">
        <v>647</v>
      </c>
      <c r="C685" s="55">
        <v>40</v>
      </c>
      <c r="D685" s="56">
        <v>5</v>
      </c>
      <c r="E685" s="56">
        <v>2</v>
      </c>
      <c r="F685" s="36">
        <v>9</v>
      </c>
      <c r="G685" s="37">
        <v>4</v>
      </c>
      <c r="H685" s="38">
        <v>1</v>
      </c>
      <c r="I685" s="27" t="s">
        <v>56</v>
      </c>
      <c r="J685" s="51" t="s">
        <v>44</v>
      </c>
      <c r="K685" s="57">
        <v>810</v>
      </c>
      <c r="L685" s="5">
        <v>61700</v>
      </c>
      <c r="M685" s="5"/>
      <c r="N685" s="5"/>
      <c r="O685" s="5"/>
      <c r="P685" s="5"/>
      <c r="Q685" s="5"/>
      <c r="R685" s="5">
        <f>SUM(N685:Q685)</f>
        <v>0</v>
      </c>
      <c r="S685" s="5"/>
      <c r="T685" s="5">
        <f>L685+R685</f>
        <v>61700</v>
      </c>
      <c r="U685" s="5"/>
    </row>
    <row r="686" spans="2:21" ht="31.5" x14ac:dyDescent="0.25">
      <c r="B686" s="23" t="s">
        <v>614</v>
      </c>
      <c r="C686" s="45">
        <v>40</v>
      </c>
      <c r="D686" s="46">
        <v>5</v>
      </c>
      <c r="E686" s="46">
        <v>2</v>
      </c>
      <c r="F686" s="24">
        <v>18</v>
      </c>
      <c r="G686" s="25">
        <v>0</v>
      </c>
      <c r="H686" s="26">
        <v>0</v>
      </c>
      <c r="I686" s="27">
        <v>0</v>
      </c>
      <c r="J686" s="51" t="s">
        <v>151</v>
      </c>
      <c r="K686" s="45"/>
      <c r="L686" s="5">
        <f t="shared" ref="L686:U686" si="619">L687</f>
        <v>2000000</v>
      </c>
      <c r="M686" s="5">
        <f t="shared" si="619"/>
        <v>0</v>
      </c>
      <c r="N686" s="5">
        <f t="shared" si="619"/>
        <v>0</v>
      </c>
      <c r="O686" s="5">
        <f t="shared" si="619"/>
        <v>0</v>
      </c>
      <c r="P686" s="5">
        <f t="shared" si="619"/>
        <v>0</v>
      </c>
      <c r="Q686" s="5">
        <f t="shared" si="619"/>
        <v>-2000000</v>
      </c>
      <c r="R686" s="5">
        <f t="shared" si="619"/>
        <v>-2000000</v>
      </c>
      <c r="S686" s="5">
        <f t="shared" si="619"/>
        <v>0</v>
      </c>
      <c r="T686" s="5">
        <f t="shared" si="619"/>
        <v>0</v>
      </c>
      <c r="U686" s="5">
        <f t="shared" si="619"/>
        <v>0</v>
      </c>
    </row>
    <row r="687" spans="2:21" x14ac:dyDescent="0.25">
      <c r="B687" s="23" t="s">
        <v>709</v>
      </c>
      <c r="C687" s="45">
        <v>40</v>
      </c>
      <c r="D687" s="46">
        <v>5</v>
      </c>
      <c r="E687" s="46">
        <v>2</v>
      </c>
      <c r="F687" s="24">
        <v>18</v>
      </c>
      <c r="G687" s="25">
        <v>0</v>
      </c>
      <c r="H687" s="26">
        <v>7</v>
      </c>
      <c r="I687" s="27">
        <v>0</v>
      </c>
      <c r="J687" s="51" t="s">
        <v>302</v>
      </c>
      <c r="K687" s="45"/>
      <c r="L687" s="5">
        <f t="shared" ref="L687:U689" si="620">L688</f>
        <v>2000000</v>
      </c>
      <c r="M687" s="5">
        <f t="shared" si="620"/>
        <v>0</v>
      </c>
      <c r="N687" s="5">
        <f t="shared" si="620"/>
        <v>0</v>
      </c>
      <c r="O687" s="5">
        <f t="shared" si="620"/>
        <v>0</v>
      </c>
      <c r="P687" s="5">
        <f t="shared" si="620"/>
        <v>0</v>
      </c>
      <c r="Q687" s="5">
        <f t="shared" si="620"/>
        <v>-2000000</v>
      </c>
      <c r="R687" s="5">
        <f t="shared" si="620"/>
        <v>-2000000</v>
      </c>
      <c r="S687" s="5">
        <f t="shared" si="620"/>
        <v>0</v>
      </c>
      <c r="T687" s="5">
        <f t="shared" si="620"/>
        <v>0</v>
      </c>
      <c r="U687" s="5">
        <f t="shared" si="620"/>
        <v>0</v>
      </c>
    </row>
    <row r="688" spans="2:21" x14ac:dyDescent="0.25">
      <c r="B688" s="23" t="s">
        <v>646</v>
      </c>
      <c r="C688" s="45">
        <v>40</v>
      </c>
      <c r="D688" s="46">
        <v>5</v>
      </c>
      <c r="E688" s="46">
        <v>2</v>
      </c>
      <c r="F688" s="24">
        <v>18</v>
      </c>
      <c r="G688" s="25">
        <v>0</v>
      </c>
      <c r="H688" s="26">
        <v>7</v>
      </c>
      <c r="I688" s="27">
        <v>61100</v>
      </c>
      <c r="J688" s="51" t="s">
        <v>303</v>
      </c>
      <c r="K688" s="45"/>
      <c r="L688" s="5">
        <f t="shared" si="620"/>
        <v>2000000</v>
      </c>
      <c r="M688" s="5">
        <f t="shared" si="620"/>
        <v>0</v>
      </c>
      <c r="N688" s="5">
        <f t="shared" si="620"/>
        <v>0</v>
      </c>
      <c r="O688" s="5">
        <f t="shared" si="620"/>
        <v>0</v>
      </c>
      <c r="P688" s="5">
        <f t="shared" si="620"/>
        <v>0</v>
      </c>
      <c r="Q688" s="5">
        <f t="shared" si="620"/>
        <v>-2000000</v>
      </c>
      <c r="R688" s="5">
        <f t="shared" si="620"/>
        <v>-2000000</v>
      </c>
      <c r="S688" s="5">
        <f t="shared" si="620"/>
        <v>0</v>
      </c>
      <c r="T688" s="5">
        <f t="shared" si="620"/>
        <v>0</v>
      </c>
      <c r="U688" s="5">
        <f t="shared" si="620"/>
        <v>0</v>
      </c>
    </row>
    <row r="689" spans="2:21" x14ac:dyDescent="0.25">
      <c r="B689" s="28" t="s">
        <v>513</v>
      </c>
      <c r="C689" s="45">
        <v>40</v>
      </c>
      <c r="D689" s="46">
        <v>5</v>
      </c>
      <c r="E689" s="46">
        <v>2</v>
      </c>
      <c r="F689" s="24">
        <v>18</v>
      </c>
      <c r="G689" s="25">
        <v>0</v>
      </c>
      <c r="H689" s="26">
        <v>7</v>
      </c>
      <c r="I689" s="27">
        <v>61100</v>
      </c>
      <c r="J689" s="51" t="s">
        <v>303</v>
      </c>
      <c r="K689" s="45">
        <v>800</v>
      </c>
      <c r="L689" s="5">
        <f t="shared" si="620"/>
        <v>2000000</v>
      </c>
      <c r="M689" s="5">
        <f t="shared" si="620"/>
        <v>0</v>
      </c>
      <c r="N689" s="5">
        <f t="shared" si="620"/>
        <v>0</v>
      </c>
      <c r="O689" s="5">
        <f t="shared" si="620"/>
        <v>0</v>
      </c>
      <c r="P689" s="5">
        <f t="shared" si="620"/>
        <v>0</v>
      </c>
      <c r="Q689" s="5">
        <f t="shared" si="620"/>
        <v>-2000000</v>
      </c>
      <c r="R689" s="5">
        <f t="shared" si="620"/>
        <v>-2000000</v>
      </c>
      <c r="S689" s="5">
        <f t="shared" si="620"/>
        <v>0</v>
      </c>
      <c r="T689" s="5">
        <f t="shared" si="620"/>
        <v>0</v>
      </c>
      <c r="U689" s="5">
        <f t="shared" si="620"/>
        <v>0</v>
      </c>
    </row>
    <row r="690" spans="2:21" ht="31.5" x14ac:dyDescent="0.25">
      <c r="B690" s="28" t="s">
        <v>647</v>
      </c>
      <c r="C690" s="45">
        <v>40</v>
      </c>
      <c r="D690" s="46">
        <v>5</v>
      </c>
      <c r="E690" s="46">
        <v>2</v>
      </c>
      <c r="F690" s="24">
        <v>18</v>
      </c>
      <c r="G690" s="25">
        <v>0</v>
      </c>
      <c r="H690" s="26">
        <v>7</v>
      </c>
      <c r="I690" s="27">
        <v>61100</v>
      </c>
      <c r="J690" s="51" t="s">
        <v>303</v>
      </c>
      <c r="K690" s="45">
        <v>810</v>
      </c>
      <c r="L690" s="5">
        <v>2000000</v>
      </c>
      <c r="M690" s="5"/>
      <c r="N690" s="5"/>
      <c r="O690" s="5"/>
      <c r="P690" s="5"/>
      <c r="Q690" s="5">
        <v>-2000000</v>
      </c>
      <c r="R690" s="5">
        <f>SUM(N690:Q690)</f>
        <v>-2000000</v>
      </c>
      <c r="S690" s="5"/>
      <c r="T690" s="5">
        <f>L690+R690</f>
        <v>0</v>
      </c>
      <c r="U690" s="5"/>
    </row>
    <row r="691" spans="2:21" x14ac:dyDescent="0.25">
      <c r="B691" s="22" t="s">
        <v>559</v>
      </c>
      <c r="C691" s="45">
        <v>40</v>
      </c>
      <c r="D691" s="46">
        <v>5</v>
      </c>
      <c r="E691" s="46">
        <v>3</v>
      </c>
      <c r="F691" s="24"/>
      <c r="G691" s="25"/>
      <c r="H691" s="26"/>
      <c r="I691" s="27"/>
      <c r="J691" s="51" t="s">
        <v>105</v>
      </c>
      <c r="K691" s="45"/>
      <c r="L691" s="5">
        <f t="shared" ref="L691:U691" si="621">L692</f>
        <v>82424500</v>
      </c>
      <c r="M691" s="5">
        <f t="shared" si="621"/>
        <v>0</v>
      </c>
      <c r="N691" s="5">
        <f t="shared" si="621"/>
        <v>14464700</v>
      </c>
      <c r="O691" s="5">
        <f t="shared" si="621"/>
        <v>0</v>
      </c>
      <c r="P691" s="5">
        <f t="shared" si="621"/>
        <v>0</v>
      </c>
      <c r="Q691" s="5">
        <f t="shared" si="621"/>
        <v>30000</v>
      </c>
      <c r="R691" s="5">
        <f t="shared" si="621"/>
        <v>14494700</v>
      </c>
      <c r="S691" s="5">
        <f t="shared" si="621"/>
        <v>0</v>
      </c>
      <c r="T691" s="5">
        <f t="shared" si="621"/>
        <v>96919200</v>
      </c>
      <c r="U691" s="5">
        <f t="shared" si="621"/>
        <v>0</v>
      </c>
    </row>
    <row r="692" spans="2:21" x14ac:dyDescent="0.25">
      <c r="B692" s="23" t="s">
        <v>560</v>
      </c>
      <c r="C692" s="45">
        <v>40</v>
      </c>
      <c r="D692" s="46">
        <v>5</v>
      </c>
      <c r="E692" s="46">
        <v>3</v>
      </c>
      <c r="F692" s="24">
        <v>20</v>
      </c>
      <c r="G692" s="25">
        <v>0</v>
      </c>
      <c r="H692" s="26">
        <v>0</v>
      </c>
      <c r="I692" s="27">
        <v>0</v>
      </c>
      <c r="J692" s="51" t="s">
        <v>304</v>
      </c>
      <c r="K692" s="45"/>
      <c r="L692" s="5">
        <f t="shared" ref="L692:U692" si="622">L693+L698+L706+L710+L718+L727</f>
        <v>82424500</v>
      </c>
      <c r="M692" s="5">
        <f t="shared" si="622"/>
        <v>0</v>
      </c>
      <c r="N692" s="5">
        <f t="shared" si="622"/>
        <v>14464700</v>
      </c>
      <c r="O692" s="5">
        <f t="shared" ref="O692" si="623">O693+O698+O706+O710+O718+O727</f>
        <v>0</v>
      </c>
      <c r="P692" s="5">
        <f t="shared" si="622"/>
        <v>0</v>
      </c>
      <c r="Q692" s="5">
        <f t="shared" si="622"/>
        <v>30000</v>
      </c>
      <c r="R692" s="5">
        <f t="shared" si="622"/>
        <v>14494700</v>
      </c>
      <c r="S692" s="5">
        <f t="shared" si="622"/>
        <v>0</v>
      </c>
      <c r="T692" s="5">
        <f t="shared" si="622"/>
        <v>96919200</v>
      </c>
      <c r="U692" s="5">
        <f t="shared" si="622"/>
        <v>0</v>
      </c>
    </row>
    <row r="693" spans="2:21" x14ac:dyDescent="0.25">
      <c r="B693" s="23" t="s">
        <v>710</v>
      </c>
      <c r="C693" s="45">
        <v>40</v>
      </c>
      <c r="D693" s="46">
        <v>5</v>
      </c>
      <c r="E693" s="46">
        <v>3</v>
      </c>
      <c r="F693" s="24">
        <v>20</v>
      </c>
      <c r="G693" s="25">
        <v>0</v>
      </c>
      <c r="H693" s="26">
        <v>1</v>
      </c>
      <c r="I693" s="27">
        <v>0</v>
      </c>
      <c r="J693" s="51" t="s">
        <v>305</v>
      </c>
      <c r="K693" s="45"/>
      <c r="L693" s="5">
        <f t="shared" ref="L693:U696" si="624">L694</f>
        <v>10640000</v>
      </c>
      <c r="M693" s="5">
        <f t="shared" si="624"/>
        <v>0</v>
      </c>
      <c r="N693" s="5">
        <f t="shared" si="624"/>
        <v>0</v>
      </c>
      <c r="O693" s="5">
        <f t="shared" si="624"/>
        <v>0</v>
      </c>
      <c r="P693" s="5">
        <f t="shared" si="624"/>
        <v>0</v>
      </c>
      <c r="Q693" s="5">
        <f t="shared" si="624"/>
        <v>0</v>
      </c>
      <c r="R693" s="5">
        <f t="shared" si="624"/>
        <v>0</v>
      </c>
      <c r="S693" s="5">
        <f t="shared" si="624"/>
        <v>0</v>
      </c>
      <c r="T693" s="5">
        <f t="shared" si="624"/>
        <v>10640000</v>
      </c>
      <c r="U693" s="5">
        <f t="shared" si="624"/>
        <v>0</v>
      </c>
    </row>
    <row r="694" spans="2:21" x14ac:dyDescent="0.25">
      <c r="B694" s="23" t="s">
        <v>587</v>
      </c>
      <c r="C694" s="45">
        <v>40</v>
      </c>
      <c r="D694" s="46">
        <v>5</v>
      </c>
      <c r="E694" s="46">
        <v>3</v>
      </c>
      <c r="F694" s="24">
        <v>20</v>
      </c>
      <c r="G694" s="25">
        <v>0</v>
      </c>
      <c r="H694" s="26">
        <v>1</v>
      </c>
      <c r="I694" s="27">
        <v>99990</v>
      </c>
      <c r="J694" s="51" t="s">
        <v>306</v>
      </c>
      <c r="K694" s="45"/>
      <c r="L694" s="5">
        <f t="shared" si="624"/>
        <v>10640000</v>
      </c>
      <c r="M694" s="5">
        <f t="shared" si="624"/>
        <v>0</v>
      </c>
      <c r="N694" s="5">
        <f t="shared" si="624"/>
        <v>0</v>
      </c>
      <c r="O694" s="5">
        <f t="shared" si="624"/>
        <v>0</v>
      </c>
      <c r="P694" s="5">
        <f t="shared" si="624"/>
        <v>0</v>
      </c>
      <c r="Q694" s="5">
        <f t="shared" si="624"/>
        <v>0</v>
      </c>
      <c r="R694" s="5">
        <f t="shared" si="624"/>
        <v>0</v>
      </c>
      <c r="S694" s="5">
        <f t="shared" si="624"/>
        <v>0</v>
      </c>
      <c r="T694" s="5">
        <f t="shared" si="624"/>
        <v>10640000</v>
      </c>
      <c r="U694" s="5">
        <f t="shared" si="624"/>
        <v>0</v>
      </c>
    </row>
    <row r="695" spans="2:21" x14ac:dyDescent="0.25">
      <c r="B695" s="23" t="s">
        <v>581</v>
      </c>
      <c r="C695" s="45">
        <v>40</v>
      </c>
      <c r="D695" s="46">
        <v>5</v>
      </c>
      <c r="E695" s="46">
        <v>3</v>
      </c>
      <c r="F695" s="24">
        <v>20</v>
      </c>
      <c r="G695" s="25">
        <v>0</v>
      </c>
      <c r="H695" s="26">
        <v>1</v>
      </c>
      <c r="I695" s="27">
        <v>99990</v>
      </c>
      <c r="J695" s="51" t="s">
        <v>306</v>
      </c>
      <c r="K695" s="45">
        <v>200</v>
      </c>
      <c r="L695" s="5">
        <f t="shared" si="624"/>
        <v>10640000</v>
      </c>
      <c r="M695" s="5">
        <f t="shared" si="624"/>
        <v>0</v>
      </c>
      <c r="N695" s="5">
        <f t="shared" si="624"/>
        <v>0</v>
      </c>
      <c r="O695" s="5">
        <f t="shared" si="624"/>
        <v>0</v>
      </c>
      <c r="P695" s="5">
        <f t="shared" si="624"/>
        <v>0</v>
      </c>
      <c r="Q695" s="5">
        <f t="shared" si="624"/>
        <v>0</v>
      </c>
      <c r="R695" s="5">
        <f t="shared" si="624"/>
        <v>0</v>
      </c>
      <c r="S695" s="5">
        <f t="shared" si="624"/>
        <v>0</v>
      </c>
      <c r="T695" s="5">
        <f t="shared" si="624"/>
        <v>10640000</v>
      </c>
      <c r="U695" s="5">
        <f t="shared" si="624"/>
        <v>0</v>
      </c>
    </row>
    <row r="696" spans="2:21" x14ac:dyDescent="0.25">
      <c r="B696" s="23" t="s">
        <v>521</v>
      </c>
      <c r="C696" s="45">
        <v>40</v>
      </c>
      <c r="D696" s="46">
        <v>5</v>
      </c>
      <c r="E696" s="46">
        <v>3</v>
      </c>
      <c r="F696" s="24">
        <v>20</v>
      </c>
      <c r="G696" s="25">
        <v>0</v>
      </c>
      <c r="H696" s="26">
        <v>1</v>
      </c>
      <c r="I696" s="27">
        <v>99990</v>
      </c>
      <c r="J696" s="51" t="s">
        <v>306</v>
      </c>
      <c r="K696" s="45">
        <v>240</v>
      </c>
      <c r="L696" s="5">
        <f t="shared" si="624"/>
        <v>10640000</v>
      </c>
      <c r="M696" s="5">
        <f t="shared" si="624"/>
        <v>0</v>
      </c>
      <c r="N696" s="5">
        <f t="shared" si="624"/>
        <v>0</v>
      </c>
      <c r="O696" s="5">
        <f t="shared" si="624"/>
        <v>0</v>
      </c>
      <c r="P696" s="5">
        <f t="shared" si="624"/>
        <v>0</v>
      </c>
      <c r="Q696" s="5">
        <f t="shared" si="624"/>
        <v>0</v>
      </c>
      <c r="R696" s="5">
        <f t="shared" si="624"/>
        <v>0</v>
      </c>
      <c r="S696" s="5">
        <f t="shared" si="624"/>
        <v>0</v>
      </c>
      <c r="T696" s="5">
        <f t="shared" si="624"/>
        <v>10640000</v>
      </c>
      <c r="U696" s="5">
        <f t="shared" si="624"/>
        <v>0</v>
      </c>
    </row>
    <row r="697" spans="2:21" x14ac:dyDescent="0.25">
      <c r="B697" s="21" t="s">
        <v>522</v>
      </c>
      <c r="C697" s="45">
        <v>40</v>
      </c>
      <c r="D697" s="46">
        <v>5</v>
      </c>
      <c r="E697" s="46">
        <v>3</v>
      </c>
      <c r="F697" s="24">
        <v>20</v>
      </c>
      <c r="G697" s="25">
        <v>0</v>
      </c>
      <c r="H697" s="26">
        <v>1</v>
      </c>
      <c r="I697" s="27">
        <v>99990</v>
      </c>
      <c r="J697" s="51" t="s">
        <v>306</v>
      </c>
      <c r="K697" s="45">
        <v>244</v>
      </c>
      <c r="L697" s="5">
        <v>10640000</v>
      </c>
      <c r="M697" s="5"/>
      <c r="N697" s="5"/>
      <c r="O697" s="5"/>
      <c r="P697" s="5"/>
      <c r="Q697" s="5"/>
      <c r="R697" s="5">
        <f>SUM(N697:Q697)</f>
        <v>0</v>
      </c>
      <c r="S697" s="5"/>
      <c r="T697" s="5">
        <f>L697+R697</f>
        <v>10640000</v>
      </c>
      <c r="U697" s="5"/>
    </row>
    <row r="698" spans="2:21" x14ac:dyDescent="0.25">
      <c r="B698" s="23" t="s">
        <v>711</v>
      </c>
      <c r="C698" s="45">
        <v>40</v>
      </c>
      <c r="D698" s="46">
        <v>5</v>
      </c>
      <c r="E698" s="46">
        <v>3</v>
      </c>
      <c r="F698" s="24">
        <v>20</v>
      </c>
      <c r="G698" s="25">
        <v>0</v>
      </c>
      <c r="H698" s="26">
        <v>2</v>
      </c>
      <c r="I698" s="27">
        <v>0</v>
      </c>
      <c r="J698" s="51" t="s">
        <v>307</v>
      </c>
      <c r="K698" s="45"/>
      <c r="L698" s="5">
        <f t="shared" ref="L698:M698" si="625">L699+L702</f>
        <v>10007600</v>
      </c>
      <c r="M698" s="5">
        <f t="shared" si="625"/>
        <v>0</v>
      </c>
      <c r="N698" s="5">
        <f t="shared" ref="N698:T698" si="626">N699+N702</f>
        <v>0</v>
      </c>
      <c r="O698" s="5">
        <f t="shared" ref="O698" si="627">O699+O702</f>
        <v>0</v>
      </c>
      <c r="P698" s="5">
        <f t="shared" si="626"/>
        <v>0</v>
      </c>
      <c r="Q698" s="5">
        <f t="shared" si="626"/>
        <v>0</v>
      </c>
      <c r="R698" s="5">
        <f t="shared" si="626"/>
        <v>0</v>
      </c>
      <c r="S698" s="5">
        <f t="shared" si="626"/>
        <v>0</v>
      </c>
      <c r="T698" s="5">
        <f t="shared" si="626"/>
        <v>10007600</v>
      </c>
      <c r="U698" s="5">
        <f t="shared" ref="U698" si="628">U699+U702</f>
        <v>0</v>
      </c>
    </row>
    <row r="699" spans="2:21" x14ac:dyDescent="0.25">
      <c r="B699" s="23" t="s">
        <v>646</v>
      </c>
      <c r="C699" s="45">
        <v>40</v>
      </c>
      <c r="D699" s="46">
        <v>5</v>
      </c>
      <c r="E699" s="46">
        <v>3</v>
      </c>
      <c r="F699" s="24">
        <v>20</v>
      </c>
      <c r="G699" s="25">
        <v>0</v>
      </c>
      <c r="H699" s="26">
        <v>2</v>
      </c>
      <c r="I699" s="27">
        <v>61100</v>
      </c>
      <c r="J699" s="51" t="s">
        <v>308</v>
      </c>
      <c r="K699" s="45"/>
      <c r="L699" s="5">
        <f t="shared" ref="L699:U700" si="629">L700</f>
        <v>2175000</v>
      </c>
      <c r="M699" s="5">
        <f t="shared" si="629"/>
        <v>0</v>
      </c>
      <c r="N699" s="5">
        <f t="shared" si="629"/>
        <v>0</v>
      </c>
      <c r="O699" s="5">
        <f t="shared" si="629"/>
        <v>0</v>
      </c>
      <c r="P699" s="5">
        <f t="shared" si="629"/>
        <v>0</v>
      </c>
      <c r="Q699" s="5">
        <f t="shared" si="629"/>
        <v>0</v>
      </c>
      <c r="R699" s="5">
        <f t="shared" si="629"/>
        <v>0</v>
      </c>
      <c r="S699" s="5">
        <f t="shared" si="629"/>
        <v>0</v>
      </c>
      <c r="T699" s="5">
        <f t="shared" si="629"/>
        <v>2175000</v>
      </c>
      <c r="U699" s="5">
        <f t="shared" si="629"/>
        <v>0</v>
      </c>
    </row>
    <row r="700" spans="2:21" x14ac:dyDescent="0.25">
      <c r="B700" s="28" t="s">
        <v>513</v>
      </c>
      <c r="C700" s="45">
        <v>40</v>
      </c>
      <c r="D700" s="46">
        <v>5</v>
      </c>
      <c r="E700" s="46">
        <v>3</v>
      </c>
      <c r="F700" s="24">
        <v>20</v>
      </c>
      <c r="G700" s="25">
        <v>0</v>
      </c>
      <c r="H700" s="26">
        <v>2</v>
      </c>
      <c r="I700" s="27">
        <v>61100</v>
      </c>
      <c r="J700" s="51" t="s">
        <v>308</v>
      </c>
      <c r="K700" s="45">
        <v>800</v>
      </c>
      <c r="L700" s="5">
        <f t="shared" si="629"/>
        <v>2175000</v>
      </c>
      <c r="M700" s="5">
        <f t="shared" si="629"/>
        <v>0</v>
      </c>
      <c r="N700" s="5">
        <f t="shared" si="629"/>
        <v>0</v>
      </c>
      <c r="O700" s="5">
        <f t="shared" si="629"/>
        <v>0</v>
      </c>
      <c r="P700" s="5">
        <f t="shared" si="629"/>
        <v>0</v>
      </c>
      <c r="Q700" s="5">
        <f t="shared" si="629"/>
        <v>0</v>
      </c>
      <c r="R700" s="5">
        <f t="shared" si="629"/>
        <v>0</v>
      </c>
      <c r="S700" s="5">
        <f t="shared" si="629"/>
        <v>0</v>
      </c>
      <c r="T700" s="5">
        <f t="shared" si="629"/>
        <v>2175000</v>
      </c>
      <c r="U700" s="5">
        <f t="shared" si="629"/>
        <v>0</v>
      </c>
    </row>
    <row r="701" spans="2:21" ht="31.5" x14ac:dyDescent="0.25">
      <c r="B701" s="28" t="s">
        <v>647</v>
      </c>
      <c r="C701" s="45">
        <v>40</v>
      </c>
      <c r="D701" s="46">
        <v>5</v>
      </c>
      <c r="E701" s="46">
        <v>3</v>
      </c>
      <c r="F701" s="24">
        <v>20</v>
      </c>
      <c r="G701" s="25">
        <v>0</v>
      </c>
      <c r="H701" s="26">
        <v>2</v>
      </c>
      <c r="I701" s="27">
        <v>61100</v>
      </c>
      <c r="J701" s="51" t="s">
        <v>308</v>
      </c>
      <c r="K701" s="45">
        <v>810</v>
      </c>
      <c r="L701" s="5">
        <v>2175000</v>
      </c>
      <c r="M701" s="5"/>
      <c r="N701" s="5"/>
      <c r="O701" s="5"/>
      <c r="P701" s="5"/>
      <c r="Q701" s="5"/>
      <c r="R701" s="5">
        <f>SUM(N701:Q701)</f>
        <v>0</v>
      </c>
      <c r="S701" s="5"/>
      <c r="T701" s="5">
        <f>L701+R701</f>
        <v>2175000</v>
      </c>
      <c r="U701" s="5"/>
    </row>
    <row r="702" spans="2:21" x14ac:dyDescent="0.25">
      <c r="B702" s="1" t="s">
        <v>587</v>
      </c>
      <c r="C702" s="55">
        <v>40</v>
      </c>
      <c r="D702" s="56">
        <v>5</v>
      </c>
      <c r="E702" s="56">
        <v>3</v>
      </c>
      <c r="F702" s="24">
        <v>20</v>
      </c>
      <c r="G702" s="25">
        <v>0</v>
      </c>
      <c r="H702" s="26">
        <v>2</v>
      </c>
      <c r="I702" s="27">
        <v>99990</v>
      </c>
      <c r="J702" s="51" t="s">
        <v>45</v>
      </c>
      <c r="K702" s="57" t="s">
        <v>105</v>
      </c>
      <c r="L702" s="5">
        <f t="shared" ref="L702:U704" si="630">L703</f>
        <v>7832600</v>
      </c>
      <c r="M702" s="5">
        <f t="shared" si="630"/>
        <v>0</v>
      </c>
      <c r="N702" s="5">
        <f t="shared" si="630"/>
        <v>0</v>
      </c>
      <c r="O702" s="5">
        <f t="shared" si="630"/>
        <v>0</v>
      </c>
      <c r="P702" s="5">
        <f t="shared" si="630"/>
        <v>0</v>
      </c>
      <c r="Q702" s="5">
        <f t="shared" si="630"/>
        <v>0</v>
      </c>
      <c r="R702" s="5">
        <f t="shared" si="630"/>
        <v>0</v>
      </c>
      <c r="S702" s="5">
        <f t="shared" si="630"/>
        <v>0</v>
      </c>
      <c r="T702" s="5">
        <f t="shared" si="630"/>
        <v>7832600</v>
      </c>
      <c r="U702" s="5">
        <f t="shared" si="630"/>
        <v>0</v>
      </c>
    </row>
    <row r="703" spans="2:21" x14ac:dyDescent="0.25">
      <c r="B703" s="1" t="s">
        <v>581</v>
      </c>
      <c r="C703" s="55">
        <v>40</v>
      </c>
      <c r="D703" s="56">
        <v>5</v>
      </c>
      <c r="E703" s="56">
        <v>3</v>
      </c>
      <c r="F703" s="24">
        <v>20</v>
      </c>
      <c r="G703" s="25">
        <v>0</v>
      </c>
      <c r="H703" s="26">
        <v>2</v>
      </c>
      <c r="I703" s="27">
        <v>99990</v>
      </c>
      <c r="J703" s="51" t="s">
        <v>45</v>
      </c>
      <c r="K703" s="57">
        <v>200</v>
      </c>
      <c r="L703" s="5">
        <f t="shared" si="630"/>
        <v>7832600</v>
      </c>
      <c r="M703" s="5">
        <f t="shared" si="630"/>
        <v>0</v>
      </c>
      <c r="N703" s="5">
        <f t="shared" si="630"/>
        <v>0</v>
      </c>
      <c r="O703" s="5">
        <f t="shared" si="630"/>
        <v>0</v>
      </c>
      <c r="P703" s="5">
        <f t="shared" si="630"/>
        <v>0</v>
      </c>
      <c r="Q703" s="5">
        <f t="shared" si="630"/>
        <v>0</v>
      </c>
      <c r="R703" s="5">
        <f t="shared" si="630"/>
        <v>0</v>
      </c>
      <c r="S703" s="5">
        <f t="shared" si="630"/>
        <v>0</v>
      </c>
      <c r="T703" s="5">
        <f t="shared" si="630"/>
        <v>7832600</v>
      </c>
      <c r="U703" s="5">
        <f t="shared" si="630"/>
        <v>0</v>
      </c>
    </row>
    <row r="704" spans="2:21" x14ac:dyDescent="0.25">
      <c r="B704" s="1" t="s">
        <v>521</v>
      </c>
      <c r="C704" s="55">
        <v>40</v>
      </c>
      <c r="D704" s="56">
        <v>5</v>
      </c>
      <c r="E704" s="56">
        <v>3</v>
      </c>
      <c r="F704" s="24">
        <v>20</v>
      </c>
      <c r="G704" s="25">
        <v>0</v>
      </c>
      <c r="H704" s="26">
        <v>2</v>
      </c>
      <c r="I704" s="27">
        <v>99990</v>
      </c>
      <c r="J704" s="51" t="s">
        <v>45</v>
      </c>
      <c r="K704" s="57">
        <v>240</v>
      </c>
      <c r="L704" s="5">
        <f t="shared" si="630"/>
        <v>7832600</v>
      </c>
      <c r="M704" s="5">
        <f t="shared" si="630"/>
        <v>0</v>
      </c>
      <c r="N704" s="5">
        <f t="shared" si="630"/>
        <v>0</v>
      </c>
      <c r="O704" s="5">
        <f t="shared" si="630"/>
        <v>0</v>
      </c>
      <c r="P704" s="5">
        <f t="shared" si="630"/>
        <v>0</v>
      </c>
      <c r="Q704" s="5">
        <f t="shared" si="630"/>
        <v>0</v>
      </c>
      <c r="R704" s="5">
        <f t="shared" si="630"/>
        <v>0</v>
      </c>
      <c r="S704" s="5">
        <f t="shared" si="630"/>
        <v>0</v>
      </c>
      <c r="T704" s="5">
        <f t="shared" si="630"/>
        <v>7832600</v>
      </c>
      <c r="U704" s="5">
        <f t="shared" si="630"/>
        <v>0</v>
      </c>
    </row>
    <row r="705" spans="2:21" x14ac:dyDescent="0.25">
      <c r="B705" s="1" t="s">
        <v>522</v>
      </c>
      <c r="C705" s="55">
        <v>40</v>
      </c>
      <c r="D705" s="56">
        <v>5</v>
      </c>
      <c r="E705" s="56">
        <v>3</v>
      </c>
      <c r="F705" s="24">
        <v>20</v>
      </c>
      <c r="G705" s="25">
        <v>0</v>
      </c>
      <c r="H705" s="26">
        <v>2</v>
      </c>
      <c r="I705" s="27">
        <v>99990</v>
      </c>
      <c r="J705" s="51" t="s">
        <v>45</v>
      </c>
      <c r="K705" s="57">
        <v>244</v>
      </c>
      <c r="L705" s="5">
        <v>7832600</v>
      </c>
      <c r="M705" s="5"/>
      <c r="N705" s="5"/>
      <c r="O705" s="5"/>
      <c r="P705" s="5"/>
      <c r="Q705" s="5"/>
      <c r="R705" s="5">
        <f>SUM(N705:Q705)</f>
        <v>0</v>
      </c>
      <c r="S705" s="5"/>
      <c r="T705" s="5">
        <f>L705+R705</f>
        <v>7832600</v>
      </c>
      <c r="U705" s="5"/>
    </row>
    <row r="706" spans="2:21" x14ac:dyDescent="0.25">
      <c r="B706" s="23" t="s">
        <v>712</v>
      </c>
      <c r="C706" s="45">
        <v>40</v>
      </c>
      <c r="D706" s="46">
        <v>5</v>
      </c>
      <c r="E706" s="46">
        <v>3</v>
      </c>
      <c r="F706" s="24">
        <v>20</v>
      </c>
      <c r="G706" s="25">
        <v>0</v>
      </c>
      <c r="H706" s="26">
        <v>3</v>
      </c>
      <c r="I706" s="27">
        <v>0</v>
      </c>
      <c r="J706" s="51" t="s">
        <v>309</v>
      </c>
      <c r="K706" s="45"/>
      <c r="L706" s="5">
        <f t="shared" ref="L706:U706" si="631">L707</f>
        <v>4193000</v>
      </c>
      <c r="M706" s="5">
        <f t="shared" si="631"/>
        <v>0</v>
      </c>
      <c r="N706" s="5">
        <f t="shared" si="631"/>
        <v>0</v>
      </c>
      <c r="O706" s="5">
        <f t="shared" si="631"/>
        <v>0</v>
      </c>
      <c r="P706" s="5">
        <f t="shared" si="631"/>
        <v>0</v>
      </c>
      <c r="Q706" s="5">
        <f t="shared" si="631"/>
        <v>0</v>
      </c>
      <c r="R706" s="5">
        <f t="shared" si="631"/>
        <v>0</v>
      </c>
      <c r="S706" s="5">
        <f t="shared" si="631"/>
        <v>0</v>
      </c>
      <c r="T706" s="5">
        <f t="shared" si="631"/>
        <v>4193000</v>
      </c>
      <c r="U706" s="5">
        <f t="shared" si="631"/>
        <v>0</v>
      </c>
    </row>
    <row r="707" spans="2:21" x14ac:dyDescent="0.25">
      <c r="B707" s="23" t="s">
        <v>646</v>
      </c>
      <c r="C707" s="45">
        <v>40</v>
      </c>
      <c r="D707" s="46">
        <v>5</v>
      </c>
      <c r="E707" s="46">
        <v>3</v>
      </c>
      <c r="F707" s="24">
        <v>20</v>
      </c>
      <c r="G707" s="25">
        <v>0</v>
      </c>
      <c r="H707" s="26">
        <v>3</v>
      </c>
      <c r="I707" s="27">
        <v>61100</v>
      </c>
      <c r="J707" s="51" t="s">
        <v>310</v>
      </c>
      <c r="K707" s="45"/>
      <c r="L707" s="5">
        <f t="shared" ref="L707:U708" si="632">L708</f>
        <v>4193000</v>
      </c>
      <c r="M707" s="5">
        <f t="shared" si="632"/>
        <v>0</v>
      </c>
      <c r="N707" s="5">
        <f t="shared" si="632"/>
        <v>0</v>
      </c>
      <c r="O707" s="5">
        <f t="shared" si="632"/>
        <v>0</v>
      </c>
      <c r="P707" s="5">
        <f t="shared" si="632"/>
        <v>0</v>
      </c>
      <c r="Q707" s="5">
        <f t="shared" si="632"/>
        <v>0</v>
      </c>
      <c r="R707" s="5">
        <f t="shared" si="632"/>
        <v>0</v>
      </c>
      <c r="S707" s="5">
        <f t="shared" si="632"/>
        <v>0</v>
      </c>
      <c r="T707" s="5">
        <f t="shared" si="632"/>
        <v>4193000</v>
      </c>
      <c r="U707" s="5">
        <f t="shared" si="632"/>
        <v>0</v>
      </c>
    </row>
    <row r="708" spans="2:21" x14ac:dyDescent="0.25">
      <c r="B708" s="28" t="s">
        <v>513</v>
      </c>
      <c r="C708" s="45">
        <v>40</v>
      </c>
      <c r="D708" s="46">
        <v>5</v>
      </c>
      <c r="E708" s="46">
        <v>3</v>
      </c>
      <c r="F708" s="24">
        <v>20</v>
      </c>
      <c r="G708" s="25">
        <v>0</v>
      </c>
      <c r="H708" s="26">
        <v>3</v>
      </c>
      <c r="I708" s="27">
        <v>61100</v>
      </c>
      <c r="J708" s="51" t="s">
        <v>310</v>
      </c>
      <c r="K708" s="45">
        <v>800</v>
      </c>
      <c r="L708" s="5">
        <f t="shared" si="632"/>
        <v>4193000</v>
      </c>
      <c r="M708" s="5">
        <f t="shared" si="632"/>
        <v>0</v>
      </c>
      <c r="N708" s="5">
        <f t="shared" si="632"/>
        <v>0</v>
      </c>
      <c r="O708" s="5">
        <f t="shared" si="632"/>
        <v>0</v>
      </c>
      <c r="P708" s="5">
        <f t="shared" si="632"/>
        <v>0</v>
      </c>
      <c r="Q708" s="5">
        <f t="shared" si="632"/>
        <v>0</v>
      </c>
      <c r="R708" s="5">
        <f t="shared" si="632"/>
        <v>0</v>
      </c>
      <c r="S708" s="5">
        <f t="shared" si="632"/>
        <v>0</v>
      </c>
      <c r="T708" s="5">
        <f t="shared" si="632"/>
        <v>4193000</v>
      </c>
      <c r="U708" s="5">
        <f t="shared" si="632"/>
        <v>0</v>
      </c>
    </row>
    <row r="709" spans="2:21" ht="31.5" x14ac:dyDescent="0.25">
      <c r="B709" s="28" t="s">
        <v>647</v>
      </c>
      <c r="C709" s="45">
        <v>40</v>
      </c>
      <c r="D709" s="46">
        <v>5</v>
      </c>
      <c r="E709" s="46">
        <v>3</v>
      </c>
      <c r="F709" s="24">
        <v>20</v>
      </c>
      <c r="G709" s="25">
        <v>0</v>
      </c>
      <c r="H709" s="26">
        <v>3</v>
      </c>
      <c r="I709" s="27">
        <v>61100</v>
      </c>
      <c r="J709" s="51" t="s">
        <v>310</v>
      </c>
      <c r="K709" s="45">
        <v>810</v>
      </c>
      <c r="L709" s="5">
        <v>4193000</v>
      </c>
      <c r="M709" s="5"/>
      <c r="N709" s="5"/>
      <c r="O709" s="5"/>
      <c r="P709" s="5"/>
      <c r="Q709" s="5"/>
      <c r="R709" s="5">
        <f>SUM(N709:Q709)</f>
        <v>0</v>
      </c>
      <c r="S709" s="5"/>
      <c r="T709" s="5">
        <f>L709+R709</f>
        <v>4193000</v>
      </c>
      <c r="U709" s="5"/>
    </row>
    <row r="710" spans="2:21" x14ac:dyDescent="0.25">
      <c r="B710" s="23" t="s">
        <v>713</v>
      </c>
      <c r="C710" s="45">
        <v>40</v>
      </c>
      <c r="D710" s="46">
        <v>5</v>
      </c>
      <c r="E710" s="46">
        <v>3</v>
      </c>
      <c r="F710" s="24">
        <v>20</v>
      </c>
      <c r="G710" s="25">
        <v>0</v>
      </c>
      <c r="H710" s="26">
        <v>4</v>
      </c>
      <c r="I710" s="27">
        <v>0</v>
      </c>
      <c r="J710" s="51" t="s">
        <v>311</v>
      </c>
      <c r="K710" s="45"/>
      <c r="L710" s="5">
        <f t="shared" ref="L710:M710" si="633">L711+L714</f>
        <v>17483900</v>
      </c>
      <c r="M710" s="5">
        <f t="shared" si="633"/>
        <v>0</v>
      </c>
      <c r="N710" s="5">
        <f t="shared" ref="N710:T710" si="634">N711+N714</f>
        <v>0</v>
      </c>
      <c r="O710" s="5">
        <f t="shared" ref="O710" si="635">O711+O714</f>
        <v>0</v>
      </c>
      <c r="P710" s="5">
        <f t="shared" si="634"/>
        <v>0</v>
      </c>
      <c r="Q710" s="5">
        <f t="shared" si="634"/>
        <v>30000</v>
      </c>
      <c r="R710" s="5">
        <f t="shared" si="634"/>
        <v>30000</v>
      </c>
      <c r="S710" s="5">
        <f t="shared" si="634"/>
        <v>0</v>
      </c>
      <c r="T710" s="5">
        <f t="shared" si="634"/>
        <v>17513900</v>
      </c>
      <c r="U710" s="5">
        <f t="shared" ref="U710" si="636">U711+U714</f>
        <v>0</v>
      </c>
    </row>
    <row r="711" spans="2:21" x14ac:dyDescent="0.25">
      <c r="B711" s="1" t="s">
        <v>646</v>
      </c>
      <c r="C711" s="45">
        <v>40</v>
      </c>
      <c r="D711" s="46">
        <v>5</v>
      </c>
      <c r="E711" s="46">
        <v>3</v>
      </c>
      <c r="F711" s="24">
        <v>20</v>
      </c>
      <c r="G711" s="25">
        <v>0</v>
      </c>
      <c r="H711" s="26">
        <v>4</v>
      </c>
      <c r="I711" s="27">
        <v>61100</v>
      </c>
      <c r="J711" s="51" t="s">
        <v>312</v>
      </c>
      <c r="K711" s="45"/>
      <c r="L711" s="5">
        <f t="shared" ref="L711:U712" si="637">L712</f>
        <v>4397000</v>
      </c>
      <c r="M711" s="5">
        <f t="shared" si="637"/>
        <v>0</v>
      </c>
      <c r="N711" s="5">
        <f t="shared" si="637"/>
        <v>0</v>
      </c>
      <c r="O711" s="5">
        <f t="shared" si="637"/>
        <v>0</v>
      </c>
      <c r="P711" s="5">
        <f t="shared" si="637"/>
        <v>0</v>
      </c>
      <c r="Q711" s="5">
        <f t="shared" si="637"/>
        <v>0</v>
      </c>
      <c r="R711" s="5">
        <f t="shared" si="637"/>
        <v>0</v>
      </c>
      <c r="S711" s="5">
        <f t="shared" si="637"/>
        <v>0</v>
      </c>
      <c r="T711" s="5">
        <f t="shared" si="637"/>
        <v>4397000</v>
      </c>
      <c r="U711" s="5">
        <f t="shared" si="637"/>
        <v>0</v>
      </c>
    </row>
    <row r="712" spans="2:21" x14ac:dyDescent="0.25">
      <c r="B712" s="28" t="s">
        <v>513</v>
      </c>
      <c r="C712" s="45">
        <v>40</v>
      </c>
      <c r="D712" s="46">
        <v>5</v>
      </c>
      <c r="E712" s="46">
        <v>3</v>
      </c>
      <c r="F712" s="24">
        <v>20</v>
      </c>
      <c r="G712" s="25">
        <v>0</v>
      </c>
      <c r="H712" s="26">
        <v>4</v>
      </c>
      <c r="I712" s="27">
        <v>61100</v>
      </c>
      <c r="J712" s="51" t="s">
        <v>312</v>
      </c>
      <c r="K712" s="45">
        <v>800</v>
      </c>
      <c r="L712" s="5">
        <f t="shared" si="637"/>
        <v>4397000</v>
      </c>
      <c r="M712" s="5">
        <f t="shared" si="637"/>
        <v>0</v>
      </c>
      <c r="N712" s="5">
        <f t="shared" si="637"/>
        <v>0</v>
      </c>
      <c r="O712" s="5">
        <f t="shared" si="637"/>
        <v>0</v>
      </c>
      <c r="P712" s="5">
        <f t="shared" si="637"/>
        <v>0</v>
      </c>
      <c r="Q712" s="5">
        <f t="shared" si="637"/>
        <v>0</v>
      </c>
      <c r="R712" s="5">
        <f t="shared" si="637"/>
        <v>0</v>
      </c>
      <c r="S712" s="5">
        <f t="shared" si="637"/>
        <v>0</v>
      </c>
      <c r="T712" s="5">
        <f t="shared" si="637"/>
        <v>4397000</v>
      </c>
      <c r="U712" s="5">
        <f t="shared" si="637"/>
        <v>0</v>
      </c>
    </row>
    <row r="713" spans="2:21" ht="31.5" x14ac:dyDescent="0.25">
      <c r="B713" s="28" t="s">
        <v>647</v>
      </c>
      <c r="C713" s="45">
        <v>40</v>
      </c>
      <c r="D713" s="46">
        <v>5</v>
      </c>
      <c r="E713" s="46">
        <v>3</v>
      </c>
      <c r="F713" s="24">
        <v>20</v>
      </c>
      <c r="G713" s="25">
        <v>0</v>
      </c>
      <c r="H713" s="26">
        <v>4</v>
      </c>
      <c r="I713" s="27">
        <v>61100</v>
      </c>
      <c r="J713" s="51" t="s">
        <v>312</v>
      </c>
      <c r="K713" s="45">
        <v>810</v>
      </c>
      <c r="L713" s="5">
        <v>4397000</v>
      </c>
      <c r="M713" s="5"/>
      <c r="N713" s="5"/>
      <c r="O713" s="5"/>
      <c r="P713" s="5"/>
      <c r="Q713" s="5"/>
      <c r="R713" s="5">
        <f>SUM(N713:Q713)</f>
        <v>0</v>
      </c>
      <c r="S713" s="5"/>
      <c r="T713" s="5">
        <f>L713+R713</f>
        <v>4397000</v>
      </c>
      <c r="U713" s="5"/>
    </row>
    <row r="714" spans="2:21" x14ac:dyDescent="0.25">
      <c r="B714" s="23" t="s">
        <v>587</v>
      </c>
      <c r="C714" s="45">
        <v>40</v>
      </c>
      <c r="D714" s="46">
        <v>5</v>
      </c>
      <c r="E714" s="46">
        <v>3</v>
      </c>
      <c r="F714" s="24">
        <v>20</v>
      </c>
      <c r="G714" s="25">
        <v>0</v>
      </c>
      <c r="H714" s="26">
        <v>4</v>
      </c>
      <c r="I714" s="27">
        <v>99990</v>
      </c>
      <c r="J714" s="51" t="s">
        <v>313</v>
      </c>
      <c r="K714" s="45"/>
      <c r="L714" s="5">
        <f t="shared" ref="L714:U716" si="638">L715</f>
        <v>13086900</v>
      </c>
      <c r="M714" s="5">
        <f t="shared" si="638"/>
        <v>0</v>
      </c>
      <c r="N714" s="5">
        <f t="shared" si="638"/>
        <v>0</v>
      </c>
      <c r="O714" s="5">
        <f t="shared" si="638"/>
        <v>0</v>
      </c>
      <c r="P714" s="5">
        <f t="shared" si="638"/>
        <v>0</v>
      </c>
      <c r="Q714" s="5">
        <f t="shared" si="638"/>
        <v>30000</v>
      </c>
      <c r="R714" s="5">
        <f t="shared" si="638"/>
        <v>30000</v>
      </c>
      <c r="S714" s="5">
        <f t="shared" si="638"/>
        <v>0</v>
      </c>
      <c r="T714" s="5">
        <f t="shared" si="638"/>
        <v>13116900</v>
      </c>
      <c r="U714" s="5">
        <f t="shared" si="638"/>
        <v>0</v>
      </c>
    </row>
    <row r="715" spans="2:21" x14ac:dyDescent="0.25">
      <c r="B715" s="23" t="s">
        <v>581</v>
      </c>
      <c r="C715" s="45">
        <v>40</v>
      </c>
      <c r="D715" s="46">
        <v>5</v>
      </c>
      <c r="E715" s="46">
        <v>3</v>
      </c>
      <c r="F715" s="24">
        <v>20</v>
      </c>
      <c r="G715" s="25">
        <v>0</v>
      </c>
      <c r="H715" s="26">
        <v>4</v>
      </c>
      <c r="I715" s="27">
        <v>99990</v>
      </c>
      <c r="J715" s="51" t="s">
        <v>313</v>
      </c>
      <c r="K715" s="45">
        <v>200</v>
      </c>
      <c r="L715" s="5">
        <f t="shared" si="638"/>
        <v>13086900</v>
      </c>
      <c r="M715" s="5">
        <f t="shared" si="638"/>
        <v>0</v>
      </c>
      <c r="N715" s="5">
        <f t="shared" si="638"/>
        <v>0</v>
      </c>
      <c r="O715" s="5">
        <f t="shared" si="638"/>
        <v>0</v>
      </c>
      <c r="P715" s="5">
        <f t="shared" si="638"/>
        <v>0</v>
      </c>
      <c r="Q715" s="5">
        <f t="shared" si="638"/>
        <v>30000</v>
      </c>
      <c r="R715" s="5">
        <f t="shared" si="638"/>
        <v>30000</v>
      </c>
      <c r="S715" s="5">
        <f t="shared" si="638"/>
        <v>0</v>
      </c>
      <c r="T715" s="5">
        <f t="shared" si="638"/>
        <v>13116900</v>
      </c>
      <c r="U715" s="5">
        <f t="shared" si="638"/>
        <v>0</v>
      </c>
    </row>
    <row r="716" spans="2:21" x14ac:dyDescent="0.25">
      <c r="B716" s="23" t="s">
        <v>521</v>
      </c>
      <c r="C716" s="45">
        <v>40</v>
      </c>
      <c r="D716" s="46">
        <v>5</v>
      </c>
      <c r="E716" s="46">
        <v>3</v>
      </c>
      <c r="F716" s="24">
        <v>20</v>
      </c>
      <c r="G716" s="25">
        <v>0</v>
      </c>
      <c r="H716" s="26">
        <v>4</v>
      </c>
      <c r="I716" s="27">
        <v>99990</v>
      </c>
      <c r="J716" s="51" t="s">
        <v>313</v>
      </c>
      <c r="K716" s="45">
        <v>240</v>
      </c>
      <c r="L716" s="5">
        <f t="shared" si="638"/>
        <v>13086900</v>
      </c>
      <c r="M716" s="5">
        <f t="shared" si="638"/>
        <v>0</v>
      </c>
      <c r="N716" s="5">
        <f t="shared" si="638"/>
        <v>0</v>
      </c>
      <c r="O716" s="5">
        <f t="shared" si="638"/>
        <v>0</v>
      </c>
      <c r="P716" s="5">
        <f t="shared" si="638"/>
        <v>0</v>
      </c>
      <c r="Q716" s="5">
        <f t="shared" si="638"/>
        <v>30000</v>
      </c>
      <c r="R716" s="5">
        <f t="shared" si="638"/>
        <v>30000</v>
      </c>
      <c r="S716" s="5">
        <f t="shared" si="638"/>
        <v>0</v>
      </c>
      <c r="T716" s="5">
        <f t="shared" si="638"/>
        <v>13116900</v>
      </c>
      <c r="U716" s="5">
        <f t="shared" si="638"/>
        <v>0</v>
      </c>
    </row>
    <row r="717" spans="2:21" x14ac:dyDescent="0.25">
      <c r="B717" s="21" t="s">
        <v>522</v>
      </c>
      <c r="C717" s="45">
        <v>40</v>
      </c>
      <c r="D717" s="46">
        <v>5</v>
      </c>
      <c r="E717" s="46">
        <v>3</v>
      </c>
      <c r="F717" s="24">
        <v>20</v>
      </c>
      <c r="G717" s="25">
        <v>0</v>
      </c>
      <c r="H717" s="26">
        <v>4</v>
      </c>
      <c r="I717" s="27">
        <v>99990</v>
      </c>
      <c r="J717" s="51" t="s">
        <v>313</v>
      </c>
      <c r="K717" s="45">
        <v>244</v>
      </c>
      <c r="L717" s="5">
        <v>13086900</v>
      </c>
      <c r="M717" s="5"/>
      <c r="N717" s="5"/>
      <c r="O717" s="5"/>
      <c r="P717" s="5"/>
      <c r="Q717" s="5">
        <v>30000</v>
      </c>
      <c r="R717" s="5">
        <f>SUM(N717:Q717)</f>
        <v>30000</v>
      </c>
      <c r="S717" s="5"/>
      <c r="T717" s="5">
        <f>L717+R717</f>
        <v>13116900</v>
      </c>
      <c r="U717" s="5"/>
    </row>
    <row r="718" spans="2:21" ht="31.5" x14ac:dyDescent="0.25">
      <c r="B718" s="23" t="s">
        <v>714</v>
      </c>
      <c r="C718" s="45">
        <v>40</v>
      </c>
      <c r="D718" s="46">
        <v>5</v>
      </c>
      <c r="E718" s="46">
        <v>3</v>
      </c>
      <c r="F718" s="24">
        <v>20</v>
      </c>
      <c r="G718" s="25">
        <v>0</v>
      </c>
      <c r="H718" s="26">
        <v>5</v>
      </c>
      <c r="I718" s="27">
        <v>0</v>
      </c>
      <c r="J718" s="51" t="s">
        <v>314</v>
      </c>
      <c r="K718" s="45"/>
      <c r="L718" s="5">
        <f>L723+L719</f>
        <v>40000000</v>
      </c>
      <c r="M718" s="5">
        <f t="shared" ref="M718:U718" si="639">M723+M719</f>
        <v>0</v>
      </c>
      <c r="N718" s="5">
        <f t="shared" si="639"/>
        <v>14464700</v>
      </c>
      <c r="O718" s="5">
        <f t="shared" ref="O718" si="640">O723+O719</f>
        <v>0</v>
      </c>
      <c r="P718" s="5">
        <f t="shared" si="639"/>
        <v>0</v>
      </c>
      <c r="Q718" s="5">
        <f t="shared" si="639"/>
        <v>0</v>
      </c>
      <c r="R718" s="5">
        <f t="shared" si="639"/>
        <v>14464700</v>
      </c>
      <c r="S718" s="5">
        <f t="shared" si="639"/>
        <v>0</v>
      </c>
      <c r="T718" s="5">
        <f t="shared" si="639"/>
        <v>54464700</v>
      </c>
      <c r="U718" s="5">
        <f t="shared" si="639"/>
        <v>0</v>
      </c>
    </row>
    <row r="719" spans="2:21" x14ac:dyDescent="0.25">
      <c r="B719" s="81" t="s">
        <v>766</v>
      </c>
      <c r="C719" s="45">
        <v>40</v>
      </c>
      <c r="D719" s="46">
        <v>5</v>
      </c>
      <c r="E719" s="46">
        <v>3</v>
      </c>
      <c r="F719" s="24">
        <v>20</v>
      </c>
      <c r="G719" s="25">
        <v>0</v>
      </c>
      <c r="H719" s="26">
        <v>5</v>
      </c>
      <c r="I719" s="27">
        <v>82200</v>
      </c>
      <c r="J719" s="82" t="s">
        <v>765</v>
      </c>
      <c r="K719" s="83" t="s">
        <v>105</v>
      </c>
      <c r="L719" s="5">
        <f>L720</f>
        <v>0</v>
      </c>
      <c r="M719" s="5">
        <f t="shared" ref="M719:U721" si="641">M720</f>
        <v>0</v>
      </c>
      <c r="N719" s="5">
        <f t="shared" si="641"/>
        <v>14464700</v>
      </c>
      <c r="O719" s="5">
        <f t="shared" si="641"/>
        <v>0</v>
      </c>
      <c r="P719" s="5">
        <f t="shared" si="641"/>
        <v>0</v>
      </c>
      <c r="Q719" s="5">
        <f t="shared" si="641"/>
        <v>0</v>
      </c>
      <c r="R719" s="5">
        <f t="shared" si="641"/>
        <v>14464700</v>
      </c>
      <c r="S719" s="5">
        <f t="shared" si="641"/>
        <v>0</v>
      </c>
      <c r="T719" s="5">
        <f t="shared" si="641"/>
        <v>14464700</v>
      </c>
      <c r="U719" s="5">
        <f t="shared" si="641"/>
        <v>0</v>
      </c>
    </row>
    <row r="720" spans="2:21" x14ac:dyDescent="0.25">
      <c r="B720" s="81" t="s">
        <v>581</v>
      </c>
      <c r="C720" s="45">
        <v>40</v>
      </c>
      <c r="D720" s="46">
        <v>5</v>
      </c>
      <c r="E720" s="46">
        <v>3</v>
      </c>
      <c r="F720" s="24">
        <v>20</v>
      </c>
      <c r="G720" s="25">
        <v>0</v>
      </c>
      <c r="H720" s="26">
        <v>5</v>
      </c>
      <c r="I720" s="27">
        <v>82200</v>
      </c>
      <c r="J720" s="82" t="s">
        <v>765</v>
      </c>
      <c r="K720" s="83">
        <v>200</v>
      </c>
      <c r="L720" s="5">
        <f t="shared" ref="L720:L721" si="642">L721</f>
        <v>0</v>
      </c>
      <c r="M720" s="5">
        <f t="shared" si="641"/>
        <v>0</v>
      </c>
      <c r="N720" s="5">
        <f t="shared" si="641"/>
        <v>14464700</v>
      </c>
      <c r="O720" s="5">
        <f t="shared" si="641"/>
        <v>0</v>
      </c>
      <c r="P720" s="5">
        <f t="shared" si="641"/>
        <v>0</v>
      </c>
      <c r="Q720" s="5">
        <f t="shared" si="641"/>
        <v>0</v>
      </c>
      <c r="R720" s="5">
        <f t="shared" si="641"/>
        <v>14464700</v>
      </c>
      <c r="S720" s="5">
        <f t="shared" si="641"/>
        <v>0</v>
      </c>
      <c r="T720" s="5">
        <f t="shared" si="641"/>
        <v>14464700</v>
      </c>
      <c r="U720" s="5">
        <f t="shared" si="641"/>
        <v>0</v>
      </c>
    </row>
    <row r="721" spans="2:21" x14ac:dyDescent="0.25">
      <c r="B721" s="81" t="s">
        <v>521</v>
      </c>
      <c r="C721" s="45">
        <v>40</v>
      </c>
      <c r="D721" s="46">
        <v>5</v>
      </c>
      <c r="E721" s="46">
        <v>3</v>
      </c>
      <c r="F721" s="24">
        <v>20</v>
      </c>
      <c r="G721" s="25">
        <v>0</v>
      </c>
      <c r="H721" s="26">
        <v>5</v>
      </c>
      <c r="I721" s="27">
        <v>82200</v>
      </c>
      <c r="J721" s="82" t="s">
        <v>765</v>
      </c>
      <c r="K721" s="83">
        <v>240</v>
      </c>
      <c r="L721" s="5">
        <f t="shared" si="642"/>
        <v>0</v>
      </c>
      <c r="M721" s="5">
        <f t="shared" si="641"/>
        <v>0</v>
      </c>
      <c r="N721" s="5">
        <f t="shared" si="641"/>
        <v>14464700</v>
      </c>
      <c r="O721" s="5">
        <f t="shared" si="641"/>
        <v>0</v>
      </c>
      <c r="P721" s="5">
        <f t="shared" si="641"/>
        <v>0</v>
      </c>
      <c r="Q721" s="5">
        <f t="shared" si="641"/>
        <v>0</v>
      </c>
      <c r="R721" s="5">
        <f t="shared" si="641"/>
        <v>14464700</v>
      </c>
      <c r="S721" s="5">
        <f t="shared" si="641"/>
        <v>0</v>
      </c>
      <c r="T721" s="5">
        <f t="shared" si="641"/>
        <v>14464700</v>
      </c>
      <c r="U721" s="5">
        <f t="shared" si="641"/>
        <v>0</v>
      </c>
    </row>
    <row r="722" spans="2:21" x14ac:dyDescent="0.25">
      <c r="B722" s="81" t="s">
        <v>522</v>
      </c>
      <c r="C722" s="45">
        <v>40</v>
      </c>
      <c r="D722" s="46">
        <v>5</v>
      </c>
      <c r="E722" s="46">
        <v>3</v>
      </c>
      <c r="F722" s="24">
        <v>20</v>
      </c>
      <c r="G722" s="25">
        <v>0</v>
      </c>
      <c r="H722" s="26">
        <v>5</v>
      </c>
      <c r="I722" s="27">
        <v>82200</v>
      </c>
      <c r="J722" s="82" t="s">
        <v>765</v>
      </c>
      <c r="K722" s="83">
        <v>244</v>
      </c>
      <c r="L722" s="5"/>
      <c r="M722" s="5"/>
      <c r="N722" s="5">
        <v>14464700</v>
      </c>
      <c r="O722" s="5"/>
      <c r="P722" s="5"/>
      <c r="Q722" s="5"/>
      <c r="R722" s="5">
        <f>SUM(N722:Q722)</f>
        <v>14464700</v>
      </c>
      <c r="S722" s="5"/>
      <c r="T722" s="5">
        <f>L722+R722</f>
        <v>14464700</v>
      </c>
      <c r="U722" s="5"/>
    </row>
    <row r="723" spans="2:21" x14ac:dyDescent="0.25">
      <c r="B723" s="23" t="s">
        <v>587</v>
      </c>
      <c r="C723" s="45">
        <v>40</v>
      </c>
      <c r="D723" s="46">
        <v>5</v>
      </c>
      <c r="E723" s="46">
        <v>3</v>
      </c>
      <c r="F723" s="24">
        <v>20</v>
      </c>
      <c r="G723" s="25">
        <v>0</v>
      </c>
      <c r="H723" s="26">
        <v>5</v>
      </c>
      <c r="I723" s="27">
        <v>99990</v>
      </c>
      <c r="J723" s="51" t="s">
        <v>315</v>
      </c>
      <c r="K723" s="45"/>
      <c r="L723" s="5">
        <f t="shared" ref="L723:U725" si="643">L724</f>
        <v>40000000</v>
      </c>
      <c r="M723" s="5">
        <f t="shared" si="643"/>
        <v>0</v>
      </c>
      <c r="N723" s="5">
        <f t="shared" si="643"/>
        <v>0</v>
      </c>
      <c r="O723" s="5">
        <f t="shared" si="643"/>
        <v>0</v>
      </c>
      <c r="P723" s="5">
        <f t="shared" si="643"/>
        <v>0</v>
      </c>
      <c r="Q723" s="5">
        <f t="shared" si="643"/>
        <v>0</v>
      </c>
      <c r="R723" s="5">
        <f t="shared" si="643"/>
        <v>0</v>
      </c>
      <c r="S723" s="5">
        <f t="shared" si="643"/>
        <v>0</v>
      </c>
      <c r="T723" s="5">
        <f t="shared" si="643"/>
        <v>40000000</v>
      </c>
      <c r="U723" s="5">
        <f t="shared" si="643"/>
        <v>0</v>
      </c>
    </row>
    <row r="724" spans="2:21" x14ac:dyDescent="0.25">
      <c r="B724" s="23" t="s">
        <v>581</v>
      </c>
      <c r="C724" s="45">
        <v>40</v>
      </c>
      <c r="D724" s="46">
        <v>5</v>
      </c>
      <c r="E724" s="46">
        <v>3</v>
      </c>
      <c r="F724" s="24">
        <v>20</v>
      </c>
      <c r="G724" s="25">
        <v>0</v>
      </c>
      <c r="H724" s="26">
        <v>5</v>
      </c>
      <c r="I724" s="27">
        <v>99990</v>
      </c>
      <c r="J724" s="51" t="s">
        <v>315</v>
      </c>
      <c r="K724" s="45">
        <v>200</v>
      </c>
      <c r="L724" s="5">
        <f t="shared" si="643"/>
        <v>40000000</v>
      </c>
      <c r="M724" s="5">
        <f t="shared" si="643"/>
        <v>0</v>
      </c>
      <c r="N724" s="5">
        <f t="shared" si="643"/>
        <v>0</v>
      </c>
      <c r="O724" s="5">
        <f t="shared" si="643"/>
        <v>0</v>
      </c>
      <c r="P724" s="5">
        <f t="shared" si="643"/>
        <v>0</v>
      </c>
      <c r="Q724" s="5">
        <f t="shared" si="643"/>
        <v>0</v>
      </c>
      <c r="R724" s="5">
        <f t="shared" si="643"/>
        <v>0</v>
      </c>
      <c r="S724" s="5">
        <f t="shared" si="643"/>
        <v>0</v>
      </c>
      <c r="T724" s="5">
        <f t="shared" si="643"/>
        <v>40000000</v>
      </c>
      <c r="U724" s="5">
        <f t="shared" si="643"/>
        <v>0</v>
      </c>
    </row>
    <row r="725" spans="2:21" x14ac:dyDescent="0.25">
      <c r="B725" s="23" t="s">
        <v>521</v>
      </c>
      <c r="C725" s="45">
        <v>40</v>
      </c>
      <c r="D725" s="46">
        <v>5</v>
      </c>
      <c r="E725" s="46">
        <v>3</v>
      </c>
      <c r="F725" s="24">
        <v>20</v>
      </c>
      <c r="G725" s="25">
        <v>0</v>
      </c>
      <c r="H725" s="26">
        <v>5</v>
      </c>
      <c r="I725" s="27">
        <v>99990</v>
      </c>
      <c r="J725" s="51" t="s">
        <v>315</v>
      </c>
      <c r="K725" s="45">
        <v>240</v>
      </c>
      <c r="L725" s="5">
        <f t="shared" si="643"/>
        <v>40000000</v>
      </c>
      <c r="M725" s="5">
        <f t="shared" si="643"/>
        <v>0</v>
      </c>
      <c r="N725" s="5">
        <f t="shared" si="643"/>
        <v>0</v>
      </c>
      <c r="O725" s="5">
        <f t="shared" si="643"/>
        <v>0</v>
      </c>
      <c r="P725" s="5">
        <f t="shared" si="643"/>
        <v>0</v>
      </c>
      <c r="Q725" s="5">
        <f t="shared" si="643"/>
        <v>0</v>
      </c>
      <c r="R725" s="5">
        <f t="shared" si="643"/>
        <v>0</v>
      </c>
      <c r="S725" s="5">
        <f t="shared" si="643"/>
        <v>0</v>
      </c>
      <c r="T725" s="5">
        <f t="shared" si="643"/>
        <v>40000000</v>
      </c>
      <c r="U725" s="5">
        <f t="shared" si="643"/>
        <v>0</v>
      </c>
    </row>
    <row r="726" spans="2:21" x14ac:dyDescent="0.25">
      <c r="B726" s="21" t="s">
        <v>522</v>
      </c>
      <c r="C726" s="45">
        <v>40</v>
      </c>
      <c r="D726" s="46">
        <v>5</v>
      </c>
      <c r="E726" s="46">
        <v>3</v>
      </c>
      <c r="F726" s="24">
        <v>20</v>
      </c>
      <c r="G726" s="25">
        <v>0</v>
      </c>
      <c r="H726" s="26">
        <v>5</v>
      </c>
      <c r="I726" s="27">
        <v>99990</v>
      </c>
      <c r="J726" s="51" t="s">
        <v>315</v>
      </c>
      <c r="K726" s="45">
        <v>244</v>
      </c>
      <c r="L726" s="5">
        <v>40000000</v>
      </c>
      <c r="M726" s="5"/>
      <c r="N726" s="5"/>
      <c r="O726" s="5"/>
      <c r="P726" s="5"/>
      <c r="Q726" s="5"/>
      <c r="R726" s="5">
        <f>SUM(N726:Q726)</f>
        <v>0</v>
      </c>
      <c r="S726" s="5"/>
      <c r="T726" s="5">
        <f>L726+R726</f>
        <v>40000000</v>
      </c>
      <c r="U726" s="5"/>
    </row>
    <row r="727" spans="2:21" x14ac:dyDescent="0.25">
      <c r="B727" s="23" t="s">
        <v>715</v>
      </c>
      <c r="C727" s="45">
        <v>40</v>
      </c>
      <c r="D727" s="46">
        <v>5</v>
      </c>
      <c r="E727" s="46">
        <v>3</v>
      </c>
      <c r="F727" s="24">
        <v>20</v>
      </c>
      <c r="G727" s="25">
        <v>0</v>
      </c>
      <c r="H727" s="26">
        <v>6</v>
      </c>
      <c r="I727" s="27">
        <v>0</v>
      </c>
      <c r="J727" s="51" t="s">
        <v>316</v>
      </c>
      <c r="K727" s="45"/>
      <c r="L727" s="5">
        <f t="shared" ref="L727:U730" si="644">L728</f>
        <v>100000</v>
      </c>
      <c r="M727" s="5">
        <f t="shared" si="644"/>
        <v>0</v>
      </c>
      <c r="N727" s="5">
        <f t="shared" si="644"/>
        <v>0</v>
      </c>
      <c r="O727" s="5">
        <f t="shared" si="644"/>
        <v>0</v>
      </c>
      <c r="P727" s="5">
        <f t="shared" si="644"/>
        <v>0</v>
      </c>
      <c r="Q727" s="5">
        <f t="shared" si="644"/>
        <v>0</v>
      </c>
      <c r="R727" s="5">
        <f t="shared" si="644"/>
        <v>0</v>
      </c>
      <c r="S727" s="5">
        <f t="shared" si="644"/>
        <v>0</v>
      </c>
      <c r="T727" s="5">
        <f t="shared" si="644"/>
        <v>100000</v>
      </c>
      <c r="U727" s="5">
        <f t="shared" si="644"/>
        <v>0</v>
      </c>
    </row>
    <row r="728" spans="2:21" x14ac:dyDescent="0.25">
      <c r="B728" s="23" t="s">
        <v>587</v>
      </c>
      <c r="C728" s="45">
        <v>40</v>
      </c>
      <c r="D728" s="46">
        <v>5</v>
      </c>
      <c r="E728" s="46">
        <v>3</v>
      </c>
      <c r="F728" s="24">
        <v>20</v>
      </c>
      <c r="G728" s="25">
        <v>0</v>
      </c>
      <c r="H728" s="26">
        <v>6</v>
      </c>
      <c r="I728" s="27">
        <v>99990</v>
      </c>
      <c r="J728" s="51" t="s">
        <v>317</v>
      </c>
      <c r="K728" s="45"/>
      <c r="L728" s="5">
        <f t="shared" si="644"/>
        <v>100000</v>
      </c>
      <c r="M728" s="5">
        <f t="shared" si="644"/>
        <v>0</v>
      </c>
      <c r="N728" s="5">
        <f t="shared" si="644"/>
        <v>0</v>
      </c>
      <c r="O728" s="5">
        <f t="shared" si="644"/>
        <v>0</v>
      </c>
      <c r="P728" s="5">
        <f t="shared" si="644"/>
        <v>0</v>
      </c>
      <c r="Q728" s="5">
        <f t="shared" si="644"/>
        <v>0</v>
      </c>
      <c r="R728" s="5">
        <f t="shared" si="644"/>
        <v>0</v>
      </c>
      <c r="S728" s="5">
        <f t="shared" si="644"/>
        <v>0</v>
      </c>
      <c r="T728" s="5">
        <f t="shared" si="644"/>
        <v>100000</v>
      </c>
      <c r="U728" s="5">
        <f t="shared" si="644"/>
        <v>0</v>
      </c>
    </row>
    <row r="729" spans="2:21" x14ac:dyDescent="0.25">
      <c r="B729" s="23" t="s">
        <v>581</v>
      </c>
      <c r="C729" s="45">
        <v>40</v>
      </c>
      <c r="D729" s="46">
        <v>5</v>
      </c>
      <c r="E729" s="46">
        <v>3</v>
      </c>
      <c r="F729" s="24">
        <v>20</v>
      </c>
      <c r="G729" s="25">
        <v>0</v>
      </c>
      <c r="H729" s="26">
        <v>6</v>
      </c>
      <c r="I729" s="27">
        <v>99990</v>
      </c>
      <c r="J729" s="51" t="s">
        <v>317</v>
      </c>
      <c r="K729" s="45">
        <v>200</v>
      </c>
      <c r="L729" s="5">
        <f t="shared" si="644"/>
        <v>100000</v>
      </c>
      <c r="M729" s="5">
        <f t="shared" si="644"/>
        <v>0</v>
      </c>
      <c r="N729" s="5">
        <f t="shared" si="644"/>
        <v>0</v>
      </c>
      <c r="O729" s="5">
        <f t="shared" si="644"/>
        <v>0</v>
      </c>
      <c r="P729" s="5">
        <f t="shared" si="644"/>
        <v>0</v>
      </c>
      <c r="Q729" s="5">
        <f t="shared" si="644"/>
        <v>0</v>
      </c>
      <c r="R729" s="5">
        <f t="shared" si="644"/>
        <v>0</v>
      </c>
      <c r="S729" s="5">
        <f t="shared" si="644"/>
        <v>0</v>
      </c>
      <c r="T729" s="5">
        <f t="shared" si="644"/>
        <v>100000</v>
      </c>
      <c r="U729" s="5">
        <f t="shared" si="644"/>
        <v>0</v>
      </c>
    </row>
    <row r="730" spans="2:21" x14ac:dyDescent="0.25">
      <c r="B730" s="23" t="s">
        <v>521</v>
      </c>
      <c r="C730" s="45">
        <v>40</v>
      </c>
      <c r="D730" s="46">
        <v>5</v>
      </c>
      <c r="E730" s="46">
        <v>3</v>
      </c>
      <c r="F730" s="24">
        <v>20</v>
      </c>
      <c r="G730" s="25">
        <v>0</v>
      </c>
      <c r="H730" s="26">
        <v>6</v>
      </c>
      <c r="I730" s="27">
        <v>99990</v>
      </c>
      <c r="J730" s="51" t="s">
        <v>317</v>
      </c>
      <c r="K730" s="45">
        <v>240</v>
      </c>
      <c r="L730" s="5">
        <f t="shared" si="644"/>
        <v>100000</v>
      </c>
      <c r="M730" s="5">
        <f t="shared" si="644"/>
        <v>0</v>
      </c>
      <c r="N730" s="5">
        <f t="shared" si="644"/>
        <v>0</v>
      </c>
      <c r="O730" s="5">
        <f t="shared" si="644"/>
        <v>0</v>
      </c>
      <c r="P730" s="5">
        <f t="shared" si="644"/>
        <v>0</v>
      </c>
      <c r="Q730" s="5">
        <f t="shared" si="644"/>
        <v>0</v>
      </c>
      <c r="R730" s="5">
        <f t="shared" si="644"/>
        <v>0</v>
      </c>
      <c r="S730" s="5">
        <f t="shared" si="644"/>
        <v>0</v>
      </c>
      <c r="T730" s="5">
        <f t="shared" si="644"/>
        <v>100000</v>
      </c>
      <c r="U730" s="5">
        <f t="shared" si="644"/>
        <v>0</v>
      </c>
    </row>
    <row r="731" spans="2:21" x14ac:dyDescent="0.25">
      <c r="B731" s="21" t="s">
        <v>522</v>
      </c>
      <c r="C731" s="45">
        <v>40</v>
      </c>
      <c r="D731" s="46">
        <v>5</v>
      </c>
      <c r="E731" s="46">
        <v>3</v>
      </c>
      <c r="F731" s="24">
        <v>20</v>
      </c>
      <c r="G731" s="25">
        <v>0</v>
      </c>
      <c r="H731" s="26">
        <v>6</v>
      </c>
      <c r="I731" s="27">
        <v>99990</v>
      </c>
      <c r="J731" s="51" t="s">
        <v>317</v>
      </c>
      <c r="K731" s="45">
        <v>244</v>
      </c>
      <c r="L731" s="5">
        <v>100000</v>
      </c>
      <c r="M731" s="5"/>
      <c r="N731" s="5"/>
      <c r="O731" s="5"/>
      <c r="P731" s="5"/>
      <c r="Q731" s="5"/>
      <c r="R731" s="5">
        <f>SUM(N731:Q731)</f>
        <v>0</v>
      </c>
      <c r="S731" s="5"/>
      <c r="T731" s="5">
        <f>L731+R731</f>
        <v>100000</v>
      </c>
      <c r="U731" s="5"/>
    </row>
    <row r="732" spans="2:21" x14ac:dyDescent="0.25">
      <c r="B732" s="28" t="s">
        <v>716</v>
      </c>
      <c r="C732" s="45">
        <v>40</v>
      </c>
      <c r="D732" s="46">
        <v>5</v>
      </c>
      <c r="E732" s="46">
        <v>5</v>
      </c>
      <c r="F732" s="24"/>
      <c r="G732" s="25"/>
      <c r="H732" s="26"/>
      <c r="I732" s="27"/>
      <c r="J732" s="51" t="s">
        <v>105</v>
      </c>
      <c r="K732" s="45"/>
      <c r="L732" s="5">
        <f t="shared" ref="L732:U733" si="645">L733</f>
        <v>25100</v>
      </c>
      <c r="M732" s="5">
        <f t="shared" si="645"/>
        <v>25100</v>
      </c>
      <c r="N732" s="5">
        <f t="shared" si="645"/>
        <v>0</v>
      </c>
      <c r="O732" s="5">
        <f t="shared" si="645"/>
        <v>0</v>
      </c>
      <c r="P732" s="5">
        <f t="shared" si="645"/>
        <v>0</v>
      </c>
      <c r="Q732" s="5">
        <f t="shared" si="645"/>
        <v>0</v>
      </c>
      <c r="R732" s="5">
        <f t="shared" si="645"/>
        <v>0</v>
      </c>
      <c r="S732" s="5">
        <f t="shared" si="645"/>
        <v>0</v>
      </c>
      <c r="T732" s="5">
        <f t="shared" si="645"/>
        <v>25100</v>
      </c>
      <c r="U732" s="5">
        <f t="shared" si="645"/>
        <v>25100</v>
      </c>
    </row>
    <row r="733" spans="2:21" ht="31.5" x14ac:dyDescent="0.25">
      <c r="B733" s="30" t="s">
        <v>679</v>
      </c>
      <c r="C733" s="45">
        <v>40</v>
      </c>
      <c r="D733" s="46">
        <v>5</v>
      </c>
      <c r="E733" s="46">
        <v>5</v>
      </c>
      <c r="F733" s="31">
        <v>8</v>
      </c>
      <c r="G733" s="32">
        <v>0</v>
      </c>
      <c r="H733" s="33">
        <v>0</v>
      </c>
      <c r="I733" s="34">
        <v>0</v>
      </c>
      <c r="J733" s="51" t="s">
        <v>242</v>
      </c>
      <c r="K733" s="45"/>
      <c r="L733" s="5">
        <f t="shared" si="645"/>
        <v>25100</v>
      </c>
      <c r="M733" s="5">
        <f t="shared" si="645"/>
        <v>25100</v>
      </c>
      <c r="N733" s="5">
        <f t="shared" si="645"/>
        <v>0</v>
      </c>
      <c r="O733" s="5">
        <f t="shared" si="645"/>
        <v>0</v>
      </c>
      <c r="P733" s="5">
        <f t="shared" si="645"/>
        <v>0</v>
      </c>
      <c r="Q733" s="5">
        <f t="shared" si="645"/>
        <v>0</v>
      </c>
      <c r="R733" s="5">
        <f t="shared" si="645"/>
        <v>0</v>
      </c>
      <c r="S733" s="5">
        <f t="shared" si="645"/>
        <v>0</v>
      </c>
      <c r="T733" s="5">
        <f t="shared" si="645"/>
        <v>25100</v>
      </c>
      <c r="U733" s="5">
        <f t="shared" si="645"/>
        <v>25100</v>
      </c>
    </row>
    <row r="734" spans="2:21" ht="31.5" x14ac:dyDescent="0.25">
      <c r="B734" s="30" t="s">
        <v>717</v>
      </c>
      <c r="C734" s="45">
        <v>40</v>
      </c>
      <c r="D734" s="46">
        <v>5</v>
      </c>
      <c r="E734" s="46">
        <v>5</v>
      </c>
      <c r="F734" s="31">
        <v>8</v>
      </c>
      <c r="G734" s="32">
        <v>3</v>
      </c>
      <c r="H734" s="33">
        <v>0</v>
      </c>
      <c r="I734" s="34">
        <v>0</v>
      </c>
      <c r="J734" s="51" t="s">
        <v>318</v>
      </c>
      <c r="K734" s="45"/>
      <c r="L734" s="5">
        <f t="shared" ref="L734:U737" si="646">L735</f>
        <v>25100</v>
      </c>
      <c r="M734" s="5">
        <f t="shared" si="646"/>
        <v>25100</v>
      </c>
      <c r="N734" s="5">
        <f t="shared" si="646"/>
        <v>0</v>
      </c>
      <c r="O734" s="5">
        <f t="shared" si="646"/>
        <v>0</v>
      </c>
      <c r="P734" s="5">
        <f t="shared" si="646"/>
        <v>0</v>
      </c>
      <c r="Q734" s="5">
        <f t="shared" si="646"/>
        <v>0</v>
      </c>
      <c r="R734" s="5">
        <f t="shared" si="646"/>
        <v>0</v>
      </c>
      <c r="S734" s="5">
        <f t="shared" si="646"/>
        <v>0</v>
      </c>
      <c r="T734" s="5">
        <f t="shared" si="646"/>
        <v>25100</v>
      </c>
      <c r="U734" s="5">
        <f t="shared" si="646"/>
        <v>25100</v>
      </c>
    </row>
    <row r="735" spans="2:21" ht="78.75" x14ac:dyDescent="0.25">
      <c r="B735" s="1" t="s">
        <v>319</v>
      </c>
      <c r="C735" s="45">
        <v>40</v>
      </c>
      <c r="D735" s="46">
        <v>5</v>
      </c>
      <c r="E735" s="46">
        <v>5</v>
      </c>
      <c r="F735" s="31">
        <v>8</v>
      </c>
      <c r="G735" s="32">
        <v>3</v>
      </c>
      <c r="H735" s="33">
        <v>4</v>
      </c>
      <c r="I735" s="34">
        <v>0</v>
      </c>
      <c r="J735" s="51" t="s">
        <v>320</v>
      </c>
      <c r="K735" s="45"/>
      <c r="L735" s="5">
        <f t="shared" si="646"/>
        <v>25100</v>
      </c>
      <c r="M735" s="5">
        <f t="shared" si="646"/>
        <v>25100</v>
      </c>
      <c r="N735" s="5">
        <f t="shared" si="646"/>
        <v>0</v>
      </c>
      <c r="O735" s="5">
        <f t="shared" si="646"/>
        <v>0</v>
      </c>
      <c r="P735" s="5">
        <f t="shared" si="646"/>
        <v>0</v>
      </c>
      <c r="Q735" s="5">
        <f t="shared" si="646"/>
        <v>0</v>
      </c>
      <c r="R735" s="5">
        <f t="shared" si="646"/>
        <v>0</v>
      </c>
      <c r="S735" s="5">
        <f t="shared" si="646"/>
        <v>0</v>
      </c>
      <c r="T735" s="5">
        <f t="shared" si="646"/>
        <v>25100</v>
      </c>
      <c r="U735" s="5">
        <f t="shared" si="646"/>
        <v>25100</v>
      </c>
    </row>
    <row r="736" spans="2:21" ht="63" x14ac:dyDescent="0.25">
      <c r="B736" s="30" t="s">
        <v>718</v>
      </c>
      <c r="C736" s="45">
        <v>40</v>
      </c>
      <c r="D736" s="46">
        <v>5</v>
      </c>
      <c r="E736" s="46">
        <v>5</v>
      </c>
      <c r="F736" s="31">
        <v>8</v>
      </c>
      <c r="G736" s="32">
        <v>3</v>
      </c>
      <c r="H736" s="33">
        <v>4</v>
      </c>
      <c r="I736" s="34">
        <v>84220</v>
      </c>
      <c r="J736" s="51" t="s">
        <v>321</v>
      </c>
      <c r="K736" s="45"/>
      <c r="L736" s="5">
        <f t="shared" si="646"/>
        <v>25100</v>
      </c>
      <c r="M736" s="5">
        <f t="shared" si="646"/>
        <v>25100</v>
      </c>
      <c r="N736" s="5">
        <f t="shared" si="646"/>
        <v>0</v>
      </c>
      <c r="O736" s="5">
        <f t="shared" si="646"/>
        <v>0</v>
      </c>
      <c r="P736" s="5">
        <f t="shared" si="646"/>
        <v>0</v>
      </c>
      <c r="Q736" s="5">
        <f t="shared" si="646"/>
        <v>0</v>
      </c>
      <c r="R736" s="5">
        <f t="shared" si="646"/>
        <v>0</v>
      </c>
      <c r="S736" s="5">
        <f t="shared" si="646"/>
        <v>0</v>
      </c>
      <c r="T736" s="5">
        <f t="shared" si="646"/>
        <v>25100</v>
      </c>
      <c r="U736" s="5">
        <f t="shared" si="646"/>
        <v>25100</v>
      </c>
    </row>
    <row r="737" spans="2:21" ht="31.5" x14ac:dyDescent="0.25">
      <c r="B737" s="28" t="s">
        <v>517</v>
      </c>
      <c r="C737" s="45">
        <v>40</v>
      </c>
      <c r="D737" s="46">
        <v>5</v>
      </c>
      <c r="E737" s="46">
        <v>5</v>
      </c>
      <c r="F737" s="31">
        <v>8</v>
      </c>
      <c r="G737" s="32">
        <v>3</v>
      </c>
      <c r="H737" s="33">
        <v>4</v>
      </c>
      <c r="I737" s="34">
        <v>84220</v>
      </c>
      <c r="J737" s="51" t="s">
        <v>321</v>
      </c>
      <c r="K737" s="45">
        <v>100</v>
      </c>
      <c r="L737" s="5">
        <f t="shared" si="646"/>
        <v>25100</v>
      </c>
      <c r="M737" s="5">
        <f t="shared" si="646"/>
        <v>25100</v>
      </c>
      <c r="N737" s="5">
        <f t="shared" si="646"/>
        <v>0</v>
      </c>
      <c r="O737" s="5">
        <f t="shared" si="646"/>
        <v>0</v>
      </c>
      <c r="P737" s="5">
        <f t="shared" si="646"/>
        <v>0</v>
      </c>
      <c r="Q737" s="5">
        <f t="shared" si="646"/>
        <v>0</v>
      </c>
      <c r="R737" s="5">
        <f t="shared" si="646"/>
        <v>0</v>
      </c>
      <c r="S737" s="5">
        <f t="shared" si="646"/>
        <v>0</v>
      </c>
      <c r="T737" s="5">
        <f t="shared" si="646"/>
        <v>25100</v>
      </c>
      <c r="U737" s="5">
        <f t="shared" si="646"/>
        <v>25100</v>
      </c>
    </row>
    <row r="738" spans="2:21" x14ac:dyDescent="0.25">
      <c r="B738" s="28" t="s">
        <v>518</v>
      </c>
      <c r="C738" s="45">
        <v>40</v>
      </c>
      <c r="D738" s="46">
        <v>5</v>
      </c>
      <c r="E738" s="46">
        <v>5</v>
      </c>
      <c r="F738" s="31">
        <v>8</v>
      </c>
      <c r="G738" s="32">
        <v>3</v>
      </c>
      <c r="H738" s="33">
        <v>4</v>
      </c>
      <c r="I738" s="34">
        <v>84220</v>
      </c>
      <c r="J738" s="51" t="s">
        <v>321</v>
      </c>
      <c r="K738" s="45">
        <v>120</v>
      </c>
      <c r="L738" s="5">
        <f t="shared" ref="L738:M738" si="647">L739+L740</f>
        <v>25100</v>
      </c>
      <c r="M738" s="5">
        <f t="shared" si="647"/>
        <v>25100</v>
      </c>
      <c r="N738" s="5">
        <f t="shared" ref="N738:T738" si="648">N739+N740</f>
        <v>0</v>
      </c>
      <c r="O738" s="5">
        <f t="shared" ref="O738" si="649">O739+O740</f>
        <v>0</v>
      </c>
      <c r="P738" s="5">
        <f t="shared" si="648"/>
        <v>0</v>
      </c>
      <c r="Q738" s="5">
        <f t="shared" si="648"/>
        <v>0</v>
      </c>
      <c r="R738" s="5">
        <f t="shared" si="648"/>
        <v>0</v>
      </c>
      <c r="S738" s="5">
        <f t="shared" si="648"/>
        <v>0</v>
      </c>
      <c r="T738" s="5">
        <f t="shared" si="648"/>
        <v>25100</v>
      </c>
      <c r="U738" s="5">
        <f t="shared" ref="U738" si="650">U739+U740</f>
        <v>25100</v>
      </c>
    </row>
    <row r="739" spans="2:21" x14ac:dyDescent="0.25">
      <c r="B739" s="28" t="s">
        <v>578</v>
      </c>
      <c r="C739" s="45">
        <v>40</v>
      </c>
      <c r="D739" s="46">
        <v>5</v>
      </c>
      <c r="E739" s="46">
        <v>5</v>
      </c>
      <c r="F739" s="31">
        <v>8</v>
      </c>
      <c r="G739" s="32">
        <v>3</v>
      </c>
      <c r="H739" s="33">
        <v>4</v>
      </c>
      <c r="I739" s="34">
        <v>84220</v>
      </c>
      <c r="J739" s="51" t="s">
        <v>321</v>
      </c>
      <c r="K739" s="45">
        <v>121</v>
      </c>
      <c r="L739" s="5">
        <v>19300</v>
      </c>
      <c r="M739" s="5">
        <v>19300</v>
      </c>
      <c r="N739" s="5"/>
      <c r="O739" s="5"/>
      <c r="P739" s="5"/>
      <c r="Q739" s="5"/>
      <c r="R739" s="5">
        <f>SUM(N739:Q739)</f>
        <v>0</v>
      </c>
      <c r="S739" s="5">
        <f>SUM(N739:Q739)</f>
        <v>0</v>
      </c>
      <c r="T739" s="5">
        <f>L739+R739</f>
        <v>19300</v>
      </c>
      <c r="U739" s="5">
        <f>M739+S739</f>
        <v>19300</v>
      </c>
    </row>
    <row r="740" spans="2:21" ht="31.5" x14ac:dyDescent="0.25">
      <c r="B740" s="28" t="s">
        <v>579</v>
      </c>
      <c r="C740" s="45">
        <v>40</v>
      </c>
      <c r="D740" s="46">
        <v>5</v>
      </c>
      <c r="E740" s="46">
        <v>5</v>
      </c>
      <c r="F740" s="31">
        <v>8</v>
      </c>
      <c r="G740" s="32">
        <v>3</v>
      </c>
      <c r="H740" s="33">
        <v>4</v>
      </c>
      <c r="I740" s="34">
        <v>84220</v>
      </c>
      <c r="J740" s="51" t="s">
        <v>321</v>
      </c>
      <c r="K740" s="45">
        <v>129</v>
      </c>
      <c r="L740" s="5">
        <v>5800</v>
      </c>
      <c r="M740" s="5">
        <v>5800</v>
      </c>
      <c r="N740" s="5"/>
      <c r="O740" s="5"/>
      <c r="P740" s="5"/>
      <c r="Q740" s="5"/>
      <c r="R740" s="5">
        <f>SUM(N740:Q740)</f>
        <v>0</v>
      </c>
      <c r="S740" s="5">
        <f>SUM(N740:Q740)</f>
        <v>0</v>
      </c>
      <c r="T740" s="5">
        <f>L740+R740</f>
        <v>5800</v>
      </c>
      <c r="U740" s="5">
        <f>M740+S740</f>
        <v>5800</v>
      </c>
    </row>
    <row r="741" spans="2:21" x14ac:dyDescent="0.25">
      <c r="B741" s="22" t="s">
        <v>562</v>
      </c>
      <c r="C741" s="45">
        <v>40</v>
      </c>
      <c r="D741" s="46">
        <v>6</v>
      </c>
      <c r="E741" s="46"/>
      <c r="F741" s="36"/>
      <c r="G741" s="37"/>
      <c r="H741" s="38"/>
      <c r="I741" s="27"/>
      <c r="J741" s="51" t="s">
        <v>105</v>
      </c>
      <c r="K741" s="45"/>
      <c r="L741" s="5">
        <f t="shared" ref="L741:U741" si="651">L742</f>
        <v>1110000</v>
      </c>
      <c r="M741" s="5">
        <f t="shared" si="651"/>
        <v>0</v>
      </c>
      <c r="N741" s="5">
        <f t="shared" si="651"/>
        <v>0</v>
      </c>
      <c r="O741" s="5">
        <f t="shared" si="651"/>
        <v>0</v>
      </c>
      <c r="P741" s="5">
        <f t="shared" si="651"/>
        <v>0</v>
      </c>
      <c r="Q741" s="5">
        <f t="shared" si="651"/>
        <v>0</v>
      </c>
      <c r="R741" s="5">
        <f t="shared" si="651"/>
        <v>0</v>
      </c>
      <c r="S741" s="5">
        <f t="shared" si="651"/>
        <v>0</v>
      </c>
      <c r="T741" s="5">
        <f t="shared" si="651"/>
        <v>1110000</v>
      </c>
      <c r="U741" s="5">
        <f t="shared" si="651"/>
        <v>0</v>
      </c>
    </row>
    <row r="742" spans="2:21" x14ac:dyDescent="0.25">
      <c r="B742" s="22" t="s">
        <v>563</v>
      </c>
      <c r="C742" s="45">
        <v>40</v>
      </c>
      <c r="D742" s="46">
        <v>6</v>
      </c>
      <c r="E742" s="46">
        <v>5</v>
      </c>
      <c r="F742" s="36"/>
      <c r="G742" s="37"/>
      <c r="H742" s="38"/>
      <c r="I742" s="27"/>
      <c r="J742" s="51" t="s">
        <v>105</v>
      </c>
      <c r="K742" s="45"/>
      <c r="L742" s="5">
        <f t="shared" ref="L742:U742" si="652">L743</f>
        <v>1110000</v>
      </c>
      <c r="M742" s="5">
        <f t="shared" si="652"/>
        <v>0</v>
      </c>
      <c r="N742" s="5">
        <f t="shared" si="652"/>
        <v>0</v>
      </c>
      <c r="O742" s="5">
        <f t="shared" si="652"/>
        <v>0</v>
      </c>
      <c r="P742" s="5">
        <f t="shared" si="652"/>
        <v>0</v>
      </c>
      <c r="Q742" s="5">
        <f t="shared" si="652"/>
        <v>0</v>
      </c>
      <c r="R742" s="5">
        <f t="shared" si="652"/>
        <v>0</v>
      </c>
      <c r="S742" s="5">
        <f t="shared" si="652"/>
        <v>0</v>
      </c>
      <c r="T742" s="5">
        <f t="shared" si="652"/>
        <v>1110000</v>
      </c>
      <c r="U742" s="5">
        <f t="shared" si="652"/>
        <v>0</v>
      </c>
    </row>
    <row r="743" spans="2:21" ht="31.5" x14ac:dyDescent="0.25">
      <c r="B743" s="23" t="s">
        <v>719</v>
      </c>
      <c r="C743" s="45">
        <v>40</v>
      </c>
      <c r="D743" s="46">
        <v>6</v>
      </c>
      <c r="E743" s="46">
        <v>5</v>
      </c>
      <c r="F743" s="24">
        <v>12</v>
      </c>
      <c r="G743" s="25">
        <v>0</v>
      </c>
      <c r="H743" s="26">
        <v>0</v>
      </c>
      <c r="I743" s="27">
        <v>0</v>
      </c>
      <c r="J743" s="51" t="s">
        <v>322</v>
      </c>
      <c r="K743" s="45"/>
      <c r="L743" s="5">
        <f t="shared" ref="L743:M743" si="653">L744+L758</f>
        <v>1110000</v>
      </c>
      <c r="M743" s="5">
        <f t="shared" si="653"/>
        <v>0</v>
      </c>
      <c r="N743" s="5">
        <f t="shared" ref="N743:T743" si="654">N744+N758</f>
        <v>0</v>
      </c>
      <c r="O743" s="5">
        <f t="shared" ref="O743" si="655">O744+O758</f>
        <v>0</v>
      </c>
      <c r="P743" s="5">
        <f t="shared" si="654"/>
        <v>0</v>
      </c>
      <c r="Q743" s="5">
        <f t="shared" si="654"/>
        <v>0</v>
      </c>
      <c r="R743" s="5">
        <f t="shared" si="654"/>
        <v>0</v>
      </c>
      <c r="S743" s="5">
        <f t="shared" si="654"/>
        <v>0</v>
      </c>
      <c r="T743" s="5">
        <f t="shared" si="654"/>
        <v>1110000</v>
      </c>
      <c r="U743" s="5">
        <f t="shared" ref="U743" si="656">U744+U758</f>
        <v>0</v>
      </c>
    </row>
    <row r="744" spans="2:21" ht="31.5" x14ac:dyDescent="0.25">
      <c r="B744" s="23" t="s">
        <v>720</v>
      </c>
      <c r="C744" s="45">
        <v>40</v>
      </c>
      <c r="D744" s="46">
        <v>6</v>
      </c>
      <c r="E744" s="46">
        <v>5</v>
      </c>
      <c r="F744" s="24">
        <v>12</v>
      </c>
      <c r="G744" s="25">
        <v>1</v>
      </c>
      <c r="H744" s="26">
        <v>0</v>
      </c>
      <c r="I744" s="27">
        <v>0</v>
      </c>
      <c r="J744" s="51" t="s">
        <v>323</v>
      </c>
      <c r="K744" s="45"/>
      <c r="L744" s="5">
        <f t="shared" ref="L744:M744" si="657">L745+L753</f>
        <v>497000</v>
      </c>
      <c r="M744" s="5">
        <f t="shared" si="657"/>
        <v>0</v>
      </c>
      <c r="N744" s="5">
        <f t="shared" ref="N744:T744" si="658">N745+N753</f>
        <v>0</v>
      </c>
      <c r="O744" s="5">
        <f t="shared" ref="O744" si="659">O745+O753</f>
        <v>0</v>
      </c>
      <c r="P744" s="5">
        <f t="shared" si="658"/>
        <v>0</v>
      </c>
      <c r="Q744" s="5">
        <f t="shared" si="658"/>
        <v>-100000</v>
      </c>
      <c r="R744" s="5">
        <f t="shared" si="658"/>
        <v>-100000</v>
      </c>
      <c r="S744" s="5">
        <f t="shared" si="658"/>
        <v>0</v>
      </c>
      <c r="T744" s="5">
        <f t="shared" si="658"/>
        <v>397000</v>
      </c>
      <c r="U744" s="5">
        <f t="shared" ref="U744" si="660">U745+U753</f>
        <v>0</v>
      </c>
    </row>
    <row r="745" spans="2:21" ht="31.5" x14ac:dyDescent="0.25">
      <c r="B745" s="23" t="s">
        <v>721</v>
      </c>
      <c r="C745" s="45">
        <v>40</v>
      </c>
      <c r="D745" s="46">
        <v>6</v>
      </c>
      <c r="E745" s="46">
        <v>5</v>
      </c>
      <c r="F745" s="24">
        <v>12</v>
      </c>
      <c r="G745" s="25">
        <v>1</v>
      </c>
      <c r="H745" s="26">
        <v>1</v>
      </c>
      <c r="I745" s="27">
        <v>0</v>
      </c>
      <c r="J745" s="51" t="s">
        <v>324</v>
      </c>
      <c r="K745" s="45"/>
      <c r="L745" s="5">
        <f t="shared" ref="L745:U746" si="661">L746</f>
        <v>397000</v>
      </c>
      <c r="M745" s="5">
        <f t="shared" si="661"/>
        <v>0</v>
      </c>
      <c r="N745" s="5">
        <f t="shared" si="661"/>
        <v>0</v>
      </c>
      <c r="O745" s="5">
        <f t="shared" si="661"/>
        <v>0</v>
      </c>
      <c r="P745" s="5">
        <f t="shared" si="661"/>
        <v>0</v>
      </c>
      <c r="Q745" s="5">
        <f t="shared" si="661"/>
        <v>0</v>
      </c>
      <c r="R745" s="5">
        <f t="shared" si="661"/>
        <v>0</v>
      </c>
      <c r="S745" s="5">
        <f t="shared" si="661"/>
        <v>0</v>
      </c>
      <c r="T745" s="5">
        <f t="shared" si="661"/>
        <v>397000</v>
      </c>
      <c r="U745" s="5">
        <f t="shared" si="661"/>
        <v>0</v>
      </c>
    </row>
    <row r="746" spans="2:21" x14ac:dyDescent="0.25">
      <c r="B746" s="23" t="s">
        <v>587</v>
      </c>
      <c r="C746" s="45">
        <v>40</v>
      </c>
      <c r="D746" s="46">
        <v>6</v>
      </c>
      <c r="E746" s="46">
        <v>5</v>
      </c>
      <c r="F746" s="24">
        <v>12</v>
      </c>
      <c r="G746" s="25">
        <v>1</v>
      </c>
      <c r="H746" s="26">
        <v>1</v>
      </c>
      <c r="I746" s="27">
        <v>99990</v>
      </c>
      <c r="J746" s="51" t="s">
        <v>325</v>
      </c>
      <c r="K746" s="45"/>
      <c r="L746" s="5">
        <f t="shared" ref="L746" si="662">L747+L750</f>
        <v>397000</v>
      </c>
      <c r="M746" s="5">
        <f t="shared" ref="M746" si="663">M747+M750</f>
        <v>0</v>
      </c>
      <c r="N746" s="5">
        <f t="shared" si="661"/>
        <v>0</v>
      </c>
      <c r="O746" s="5">
        <f t="shared" si="661"/>
        <v>0</v>
      </c>
      <c r="P746" s="5">
        <f t="shared" si="661"/>
        <v>0</v>
      </c>
      <c r="Q746" s="5">
        <f>Q747+Q750</f>
        <v>0</v>
      </c>
      <c r="R746" s="5">
        <f>R747+R750</f>
        <v>0</v>
      </c>
      <c r="S746" s="5">
        <f>S747+S750</f>
        <v>0</v>
      </c>
      <c r="T746" s="5">
        <f>T747+T750</f>
        <v>397000</v>
      </c>
      <c r="U746" s="5">
        <f t="shared" ref="U746" si="664">U747+U750</f>
        <v>0</v>
      </c>
    </row>
    <row r="747" spans="2:21" x14ac:dyDescent="0.25">
      <c r="B747" s="23" t="s">
        <v>581</v>
      </c>
      <c r="C747" s="45">
        <v>40</v>
      </c>
      <c r="D747" s="46">
        <v>6</v>
      </c>
      <c r="E747" s="46">
        <v>5</v>
      </c>
      <c r="F747" s="24">
        <v>12</v>
      </c>
      <c r="G747" s="25">
        <v>1</v>
      </c>
      <c r="H747" s="26">
        <v>1</v>
      </c>
      <c r="I747" s="27">
        <v>99990</v>
      </c>
      <c r="J747" s="51" t="s">
        <v>325</v>
      </c>
      <c r="K747" s="45">
        <v>200</v>
      </c>
      <c r="L747" s="5">
        <f t="shared" ref="L747:U748" si="665">L748</f>
        <v>349000</v>
      </c>
      <c r="M747" s="5">
        <f t="shared" si="665"/>
        <v>0</v>
      </c>
      <c r="N747" s="5">
        <f t="shared" si="665"/>
        <v>0</v>
      </c>
      <c r="O747" s="5">
        <f t="shared" si="665"/>
        <v>0</v>
      </c>
      <c r="P747" s="5">
        <f t="shared" si="665"/>
        <v>0</v>
      </c>
      <c r="Q747" s="5">
        <f t="shared" si="665"/>
        <v>8000</v>
      </c>
      <c r="R747" s="5">
        <f t="shared" si="665"/>
        <v>8000</v>
      </c>
      <c r="S747" s="5">
        <f t="shared" si="665"/>
        <v>0</v>
      </c>
      <c r="T747" s="5">
        <f t="shared" si="665"/>
        <v>357000</v>
      </c>
      <c r="U747" s="5">
        <f t="shared" si="665"/>
        <v>0</v>
      </c>
    </row>
    <row r="748" spans="2:21" x14ac:dyDescent="0.25">
      <c r="B748" s="23" t="s">
        <v>521</v>
      </c>
      <c r="C748" s="45">
        <v>40</v>
      </c>
      <c r="D748" s="46">
        <v>6</v>
      </c>
      <c r="E748" s="46">
        <v>5</v>
      </c>
      <c r="F748" s="24">
        <v>12</v>
      </c>
      <c r="G748" s="25">
        <v>1</v>
      </c>
      <c r="H748" s="26">
        <v>1</v>
      </c>
      <c r="I748" s="27">
        <v>99990</v>
      </c>
      <c r="J748" s="51" t="s">
        <v>325</v>
      </c>
      <c r="K748" s="45">
        <v>240</v>
      </c>
      <c r="L748" s="5">
        <f t="shared" si="665"/>
        <v>349000</v>
      </c>
      <c r="M748" s="5">
        <f t="shared" si="665"/>
        <v>0</v>
      </c>
      <c r="N748" s="5">
        <f t="shared" si="665"/>
        <v>0</v>
      </c>
      <c r="O748" s="5">
        <f t="shared" si="665"/>
        <v>0</v>
      </c>
      <c r="P748" s="5">
        <f t="shared" si="665"/>
        <v>0</v>
      </c>
      <c r="Q748" s="5">
        <f t="shared" si="665"/>
        <v>8000</v>
      </c>
      <c r="R748" s="5">
        <f t="shared" si="665"/>
        <v>8000</v>
      </c>
      <c r="S748" s="5">
        <f t="shared" si="665"/>
        <v>0</v>
      </c>
      <c r="T748" s="5">
        <f t="shared" si="665"/>
        <v>357000</v>
      </c>
      <c r="U748" s="5">
        <f t="shared" si="665"/>
        <v>0</v>
      </c>
    </row>
    <row r="749" spans="2:21" x14ac:dyDescent="0.25">
      <c r="B749" s="21" t="s">
        <v>522</v>
      </c>
      <c r="C749" s="45">
        <v>40</v>
      </c>
      <c r="D749" s="46">
        <v>6</v>
      </c>
      <c r="E749" s="46">
        <v>5</v>
      </c>
      <c r="F749" s="24">
        <v>12</v>
      </c>
      <c r="G749" s="25">
        <v>1</v>
      </c>
      <c r="H749" s="26">
        <v>1</v>
      </c>
      <c r="I749" s="27">
        <v>99990</v>
      </c>
      <c r="J749" s="51" t="s">
        <v>325</v>
      </c>
      <c r="K749" s="45">
        <v>244</v>
      </c>
      <c r="L749" s="5">
        <v>349000</v>
      </c>
      <c r="M749" s="5"/>
      <c r="N749" s="5"/>
      <c r="O749" s="5"/>
      <c r="P749" s="5"/>
      <c r="Q749" s="5">
        <v>8000</v>
      </c>
      <c r="R749" s="5">
        <f>SUM(N749:Q749)</f>
        <v>8000</v>
      </c>
      <c r="S749" s="5"/>
      <c r="T749" s="5">
        <f>L749+R749</f>
        <v>357000</v>
      </c>
      <c r="U749" s="5"/>
    </row>
    <row r="750" spans="2:21" x14ac:dyDescent="0.25">
      <c r="B750" s="1" t="s">
        <v>510</v>
      </c>
      <c r="C750" s="55">
        <v>40</v>
      </c>
      <c r="D750" s="56">
        <v>6</v>
      </c>
      <c r="E750" s="56">
        <v>5</v>
      </c>
      <c r="F750" s="24">
        <v>12</v>
      </c>
      <c r="G750" s="25">
        <v>1</v>
      </c>
      <c r="H750" s="26">
        <v>1</v>
      </c>
      <c r="I750" s="27">
        <v>99990</v>
      </c>
      <c r="J750" s="51" t="s">
        <v>325</v>
      </c>
      <c r="K750" s="57">
        <v>300</v>
      </c>
      <c r="L750" s="5">
        <f t="shared" ref="L750" si="666">L751+L752</f>
        <v>48000</v>
      </c>
      <c r="M750" s="5">
        <f t="shared" ref="M750" si="667">M751+M752</f>
        <v>0</v>
      </c>
      <c r="N750" s="5">
        <f t="shared" ref="N750:P750" si="668">N751</f>
        <v>0</v>
      </c>
      <c r="O750" s="5">
        <f t="shared" si="668"/>
        <v>0</v>
      </c>
      <c r="P750" s="5">
        <f t="shared" si="668"/>
        <v>0</v>
      </c>
      <c r="Q750" s="5">
        <f>Q751+Q752</f>
        <v>-8000</v>
      </c>
      <c r="R750" s="5">
        <f>R751+R752</f>
        <v>-8000</v>
      </c>
      <c r="S750" s="5">
        <f>S751+S752</f>
        <v>0</v>
      </c>
      <c r="T750" s="5">
        <f>T751+T752</f>
        <v>40000</v>
      </c>
      <c r="U750" s="5">
        <f t="shared" ref="U750" si="669">U751+U752</f>
        <v>0</v>
      </c>
    </row>
    <row r="751" spans="2:21" x14ac:dyDescent="0.25">
      <c r="B751" s="1" t="s">
        <v>46</v>
      </c>
      <c r="C751" s="55">
        <v>40</v>
      </c>
      <c r="D751" s="56">
        <v>6</v>
      </c>
      <c r="E751" s="56">
        <v>5</v>
      </c>
      <c r="F751" s="24">
        <v>12</v>
      </c>
      <c r="G751" s="25">
        <v>1</v>
      </c>
      <c r="H751" s="26">
        <v>1</v>
      </c>
      <c r="I751" s="27">
        <v>99990</v>
      </c>
      <c r="J751" s="51" t="s">
        <v>325</v>
      </c>
      <c r="K751" s="57">
        <v>350</v>
      </c>
      <c r="L751" s="5">
        <v>28000</v>
      </c>
      <c r="M751" s="5">
        <v>0</v>
      </c>
      <c r="N751" s="5"/>
      <c r="O751" s="5"/>
      <c r="P751" s="5"/>
      <c r="Q751" s="5">
        <v>-8000</v>
      </c>
      <c r="R751" s="5">
        <f>SUM(N751:Q751)</f>
        <v>-8000</v>
      </c>
      <c r="S751" s="5"/>
      <c r="T751" s="5">
        <f>L751+R751</f>
        <v>20000</v>
      </c>
      <c r="U751" s="5"/>
    </row>
    <row r="752" spans="2:21" x14ac:dyDescent="0.25">
      <c r="B752" s="1" t="s">
        <v>527</v>
      </c>
      <c r="C752" s="55">
        <v>40</v>
      </c>
      <c r="D752" s="56">
        <v>6</v>
      </c>
      <c r="E752" s="56">
        <v>5</v>
      </c>
      <c r="F752" s="24">
        <v>12</v>
      </c>
      <c r="G752" s="25">
        <v>1</v>
      </c>
      <c r="H752" s="26">
        <v>1</v>
      </c>
      <c r="I752" s="27">
        <v>99990</v>
      </c>
      <c r="J752" s="51" t="s">
        <v>325</v>
      </c>
      <c r="K752" s="57">
        <v>360</v>
      </c>
      <c r="L752" s="5">
        <v>20000</v>
      </c>
      <c r="M752" s="5"/>
      <c r="N752" s="5"/>
      <c r="O752" s="5"/>
      <c r="P752" s="5"/>
      <c r="Q752" s="5"/>
      <c r="R752" s="5">
        <f>SUM(N752:Q752)</f>
        <v>0</v>
      </c>
      <c r="S752" s="5"/>
      <c r="T752" s="5">
        <f>L752+R752</f>
        <v>20000</v>
      </c>
      <c r="U752" s="5"/>
    </row>
    <row r="753" spans="2:21" ht="31.5" x14ac:dyDescent="0.25">
      <c r="B753" s="23" t="s">
        <v>722</v>
      </c>
      <c r="C753" s="45">
        <v>40</v>
      </c>
      <c r="D753" s="46">
        <v>6</v>
      </c>
      <c r="E753" s="46">
        <v>5</v>
      </c>
      <c r="F753" s="24">
        <v>12</v>
      </c>
      <c r="G753" s="25">
        <v>1</v>
      </c>
      <c r="H753" s="26">
        <v>2</v>
      </c>
      <c r="I753" s="27">
        <v>0</v>
      </c>
      <c r="J753" s="51" t="s">
        <v>326</v>
      </c>
      <c r="K753" s="45"/>
      <c r="L753" s="5">
        <f t="shared" ref="L753:U754" si="670">L754</f>
        <v>100000</v>
      </c>
      <c r="M753" s="5">
        <f t="shared" si="670"/>
        <v>0</v>
      </c>
      <c r="N753" s="5">
        <f t="shared" si="670"/>
        <v>0</v>
      </c>
      <c r="O753" s="5">
        <f t="shared" si="670"/>
        <v>0</v>
      </c>
      <c r="P753" s="5">
        <f t="shared" si="670"/>
        <v>0</v>
      </c>
      <c r="Q753" s="5">
        <f t="shared" si="670"/>
        <v>-100000</v>
      </c>
      <c r="R753" s="5">
        <f t="shared" si="670"/>
        <v>-100000</v>
      </c>
      <c r="S753" s="5">
        <f t="shared" si="670"/>
        <v>0</v>
      </c>
      <c r="T753" s="5">
        <f t="shared" si="670"/>
        <v>0</v>
      </c>
      <c r="U753" s="5">
        <f t="shared" si="670"/>
        <v>0</v>
      </c>
    </row>
    <row r="754" spans="2:21" x14ac:dyDescent="0.25">
      <c r="B754" s="23" t="s">
        <v>587</v>
      </c>
      <c r="C754" s="45">
        <v>40</v>
      </c>
      <c r="D754" s="46">
        <v>6</v>
      </c>
      <c r="E754" s="46">
        <v>5</v>
      </c>
      <c r="F754" s="24">
        <v>12</v>
      </c>
      <c r="G754" s="25">
        <v>1</v>
      </c>
      <c r="H754" s="26">
        <v>2</v>
      </c>
      <c r="I754" s="27">
        <v>99990</v>
      </c>
      <c r="J754" s="51" t="s">
        <v>327</v>
      </c>
      <c r="K754" s="45"/>
      <c r="L754" s="5">
        <f t="shared" si="670"/>
        <v>100000</v>
      </c>
      <c r="M754" s="5">
        <f t="shared" si="670"/>
        <v>0</v>
      </c>
      <c r="N754" s="5">
        <f t="shared" si="670"/>
        <v>0</v>
      </c>
      <c r="O754" s="5">
        <f t="shared" si="670"/>
        <v>0</v>
      </c>
      <c r="P754" s="5">
        <f t="shared" si="670"/>
        <v>0</v>
      </c>
      <c r="Q754" s="5">
        <f t="shared" si="670"/>
        <v>-100000</v>
      </c>
      <c r="R754" s="5">
        <f t="shared" si="670"/>
        <v>-100000</v>
      </c>
      <c r="S754" s="5">
        <f t="shared" si="670"/>
        <v>0</v>
      </c>
      <c r="T754" s="5">
        <f t="shared" si="670"/>
        <v>0</v>
      </c>
      <c r="U754" s="5">
        <f t="shared" si="670"/>
        <v>0</v>
      </c>
    </row>
    <row r="755" spans="2:21" x14ac:dyDescent="0.25">
      <c r="B755" s="23" t="s">
        <v>581</v>
      </c>
      <c r="C755" s="45">
        <v>40</v>
      </c>
      <c r="D755" s="46">
        <v>6</v>
      </c>
      <c r="E755" s="46">
        <v>5</v>
      </c>
      <c r="F755" s="24">
        <v>12</v>
      </c>
      <c r="G755" s="25">
        <v>1</v>
      </c>
      <c r="H755" s="26">
        <v>2</v>
      </c>
      <c r="I755" s="27">
        <v>99990</v>
      </c>
      <c r="J755" s="51" t="s">
        <v>327</v>
      </c>
      <c r="K755" s="45">
        <v>200</v>
      </c>
      <c r="L755" s="5">
        <f t="shared" ref="L755:U756" si="671">L756</f>
        <v>100000</v>
      </c>
      <c r="M755" s="5">
        <f t="shared" si="671"/>
        <v>0</v>
      </c>
      <c r="N755" s="5">
        <f t="shared" si="671"/>
        <v>0</v>
      </c>
      <c r="O755" s="5">
        <f t="shared" si="671"/>
        <v>0</v>
      </c>
      <c r="P755" s="5">
        <f t="shared" si="671"/>
        <v>0</v>
      </c>
      <c r="Q755" s="5">
        <f t="shared" si="671"/>
        <v>-100000</v>
      </c>
      <c r="R755" s="5">
        <f t="shared" si="671"/>
        <v>-100000</v>
      </c>
      <c r="S755" s="5">
        <f t="shared" si="671"/>
        <v>0</v>
      </c>
      <c r="T755" s="5">
        <f t="shared" si="671"/>
        <v>0</v>
      </c>
      <c r="U755" s="5">
        <f t="shared" si="671"/>
        <v>0</v>
      </c>
    </row>
    <row r="756" spans="2:21" x14ac:dyDescent="0.25">
      <c r="B756" s="23" t="s">
        <v>521</v>
      </c>
      <c r="C756" s="45">
        <v>40</v>
      </c>
      <c r="D756" s="46">
        <v>6</v>
      </c>
      <c r="E756" s="46">
        <v>5</v>
      </c>
      <c r="F756" s="24">
        <v>12</v>
      </c>
      <c r="G756" s="25">
        <v>1</v>
      </c>
      <c r="H756" s="26">
        <v>2</v>
      </c>
      <c r="I756" s="27">
        <v>99990</v>
      </c>
      <c r="J756" s="51" t="s">
        <v>327</v>
      </c>
      <c r="K756" s="45">
        <v>240</v>
      </c>
      <c r="L756" s="5">
        <f t="shared" si="671"/>
        <v>100000</v>
      </c>
      <c r="M756" s="5">
        <f t="shared" si="671"/>
        <v>0</v>
      </c>
      <c r="N756" s="5">
        <f t="shared" si="671"/>
        <v>0</v>
      </c>
      <c r="O756" s="5">
        <f t="shared" si="671"/>
        <v>0</v>
      </c>
      <c r="P756" s="5">
        <f t="shared" si="671"/>
        <v>0</v>
      </c>
      <c r="Q756" s="5">
        <f t="shared" si="671"/>
        <v>-100000</v>
      </c>
      <c r="R756" s="5">
        <f t="shared" si="671"/>
        <v>-100000</v>
      </c>
      <c r="S756" s="5">
        <f t="shared" si="671"/>
        <v>0</v>
      </c>
      <c r="T756" s="5">
        <f t="shared" si="671"/>
        <v>0</v>
      </c>
      <c r="U756" s="5">
        <f t="shared" si="671"/>
        <v>0</v>
      </c>
    </row>
    <row r="757" spans="2:21" x14ac:dyDescent="0.25">
      <c r="B757" s="21" t="s">
        <v>522</v>
      </c>
      <c r="C757" s="45">
        <v>40</v>
      </c>
      <c r="D757" s="46">
        <v>6</v>
      </c>
      <c r="E757" s="46">
        <v>5</v>
      </c>
      <c r="F757" s="24">
        <v>12</v>
      </c>
      <c r="G757" s="25">
        <v>1</v>
      </c>
      <c r="H757" s="26">
        <v>2</v>
      </c>
      <c r="I757" s="27">
        <v>99990</v>
      </c>
      <c r="J757" s="51" t="s">
        <v>327</v>
      </c>
      <c r="K757" s="45">
        <v>244</v>
      </c>
      <c r="L757" s="5">
        <v>100000</v>
      </c>
      <c r="M757" s="5"/>
      <c r="N757" s="5"/>
      <c r="O757" s="5"/>
      <c r="P757" s="5"/>
      <c r="Q757" s="5">
        <v>-100000</v>
      </c>
      <c r="R757" s="5">
        <f>SUM(N757:Q757)</f>
        <v>-100000</v>
      </c>
      <c r="S757" s="5"/>
      <c r="T757" s="5">
        <f>L757+R757</f>
        <v>0</v>
      </c>
      <c r="U757" s="5"/>
    </row>
    <row r="758" spans="2:21" ht="31.5" x14ac:dyDescent="0.25">
      <c r="B758" s="23" t="s">
        <v>723</v>
      </c>
      <c r="C758" s="45">
        <v>40</v>
      </c>
      <c r="D758" s="46">
        <v>6</v>
      </c>
      <c r="E758" s="46">
        <v>5</v>
      </c>
      <c r="F758" s="24">
        <v>12</v>
      </c>
      <c r="G758" s="25">
        <v>2</v>
      </c>
      <c r="H758" s="26">
        <v>0</v>
      </c>
      <c r="I758" s="27">
        <v>0</v>
      </c>
      <c r="J758" s="51" t="s">
        <v>328</v>
      </c>
      <c r="K758" s="45"/>
      <c r="L758" s="5">
        <f t="shared" ref="L758:U762" si="672">L759</f>
        <v>613000</v>
      </c>
      <c r="M758" s="5">
        <f t="shared" si="672"/>
        <v>0</v>
      </c>
      <c r="N758" s="5">
        <f t="shared" si="672"/>
        <v>0</v>
      </c>
      <c r="O758" s="5">
        <f t="shared" si="672"/>
        <v>0</v>
      </c>
      <c r="P758" s="5">
        <f t="shared" si="672"/>
        <v>0</v>
      </c>
      <c r="Q758" s="5">
        <f t="shared" si="672"/>
        <v>100000</v>
      </c>
      <c r="R758" s="5">
        <f t="shared" si="672"/>
        <v>100000</v>
      </c>
      <c r="S758" s="5">
        <f t="shared" si="672"/>
        <v>0</v>
      </c>
      <c r="T758" s="5">
        <f t="shared" si="672"/>
        <v>713000</v>
      </c>
      <c r="U758" s="5">
        <f t="shared" si="672"/>
        <v>0</v>
      </c>
    </row>
    <row r="759" spans="2:21" x14ac:dyDescent="0.25">
      <c r="B759" s="23" t="s">
        <v>724</v>
      </c>
      <c r="C759" s="45">
        <v>40</v>
      </c>
      <c r="D759" s="46">
        <v>6</v>
      </c>
      <c r="E759" s="46">
        <v>5</v>
      </c>
      <c r="F759" s="24">
        <v>12</v>
      </c>
      <c r="G759" s="25">
        <v>2</v>
      </c>
      <c r="H759" s="26">
        <v>1</v>
      </c>
      <c r="I759" s="27">
        <v>0</v>
      </c>
      <c r="J759" s="51" t="s">
        <v>329</v>
      </c>
      <c r="K759" s="45"/>
      <c r="L759" s="5">
        <f t="shared" si="672"/>
        <v>613000</v>
      </c>
      <c r="M759" s="5">
        <f t="shared" si="672"/>
        <v>0</v>
      </c>
      <c r="N759" s="5">
        <f t="shared" si="672"/>
        <v>0</v>
      </c>
      <c r="O759" s="5">
        <f t="shared" si="672"/>
        <v>0</v>
      </c>
      <c r="P759" s="5">
        <f t="shared" si="672"/>
        <v>0</v>
      </c>
      <c r="Q759" s="5">
        <f t="shared" si="672"/>
        <v>100000</v>
      </c>
      <c r="R759" s="5">
        <f t="shared" si="672"/>
        <v>100000</v>
      </c>
      <c r="S759" s="5">
        <f t="shared" si="672"/>
        <v>0</v>
      </c>
      <c r="T759" s="5">
        <f t="shared" si="672"/>
        <v>713000</v>
      </c>
      <c r="U759" s="5">
        <f t="shared" si="672"/>
        <v>0</v>
      </c>
    </row>
    <row r="760" spans="2:21" x14ac:dyDescent="0.25">
      <c r="B760" s="23" t="s">
        <v>587</v>
      </c>
      <c r="C760" s="45">
        <v>40</v>
      </c>
      <c r="D760" s="46">
        <v>6</v>
      </c>
      <c r="E760" s="46">
        <v>5</v>
      </c>
      <c r="F760" s="24">
        <v>12</v>
      </c>
      <c r="G760" s="25">
        <v>2</v>
      </c>
      <c r="H760" s="26">
        <v>1</v>
      </c>
      <c r="I760" s="27">
        <v>99990</v>
      </c>
      <c r="J760" s="51" t="s">
        <v>330</v>
      </c>
      <c r="K760" s="45"/>
      <c r="L760" s="5">
        <f t="shared" si="672"/>
        <v>613000</v>
      </c>
      <c r="M760" s="5">
        <f t="shared" si="672"/>
        <v>0</v>
      </c>
      <c r="N760" s="5">
        <f t="shared" si="672"/>
        <v>0</v>
      </c>
      <c r="O760" s="5">
        <f t="shared" si="672"/>
        <v>0</v>
      </c>
      <c r="P760" s="5">
        <f t="shared" si="672"/>
        <v>0</v>
      </c>
      <c r="Q760" s="5">
        <f t="shared" si="672"/>
        <v>100000</v>
      </c>
      <c r="R760" s="5">
        <f t="shared" si="672"/>
        <v>100000</v>
      </c>
      <c r="S760" s="5">
        <f t="shared" si="672"/>
        <v>0</v>
      </c>
      <c r="T760" s="5">
        <f t="shared" si="672"/>
        <v>713000</v>
      </c>
      <c r="U760" s="5">
        <f t="shared" si="672"/>
        <v>0</v>
      </c>
    </row>
    <row r="761" spans="2:21" x14ac:dyDescent="0.25">
      <c r="B761" s="23" t="s">
        <v>581</v>
      </c>
      <c r="C761" s="45">
        <v>40</v>
      </c>
      <c r="D761" s="46">
        <v>6</v>
      </c>
      <c r="E761" s="46">
        <v>5</v>
      </c>
      <c r="F761" s="24">
        <v>12</v>
      </c>
      <c r="G761" s="25">
        <v>2</v>
      </c>
      <c r="H761" s="26">
        <v>1</v>
      </c>
      <c r="I761" s="27">
        <v>99990</v>
      </c>
      <c r="J761" s="51" t="s">
        <v>330</v>
      </c>
      <c r="K761" s="45">
        <v>200</v>
      </c>
      <c r="L761" s="5">
        <f t="shared" si="672"/>
        <v>613000</v>
      </c>
      <c r="M761" s="5">
        <f t="shared" si="672"/>
        <v>0</v>
      </c>
      <c r="N761" s="5">
        <f t="shared" si="672"/>
        <v>0</v>
      </c>
      <c r="O761" s="5">
        <f t="shared" si="672"/>
        <v>0</v>
      </c>
      <c r="P761" s="5">
        <f t="shared" si="672"/>
        <v>0</v>
      </c>
      <c r="Q761" s="5">
        <f t="shared" si="672"/>
        <v>100000</v>
      </c>
      <c r="R761" s="5">
        <f t="shared" si="672"/>
        <v>100000</v>
      </c>
      <c r="S761" s="5">
        <f t="shared" si="672"/>
        <v>0</v>
      </c>
      <c r="T761" s="5">
        <f t="shared" si="672"/>
        <v>713000</v>
      </c>
      <c r="U761" s="5">
        <f t="shared" si="672"/>
        <v>0</v>
      </c>
    </row>
    <row r="762" spans="2:21" x14ac:dyDescent="0.25">
      <c r="B762" s="23" t="s">
        <v>521</v>
      </c>
      <c r="C762" s="45">
        <v>40</v>
      </c>
      <c r="D762" s="46">
        <v>6</v>
      </c>
      <c r="E762" s="46">
        <v>5</v>
      </c>
      <c r="F762" s="24">
        <v>12</v>
      </c>
      <c r="G762" s="25">
        <v>2</v>
      </c>
      <c r="H762" s="26">
        <v>1</v>
      </c>
      <c r="I762" s="27">
        <v>99990</v>
      </c>
      <c r="J762" s="51" t="s">
        <v>330</v>
      </c>
      <c r="K762" s="45">
        <v>240</v>
      </c>
      <c r="L762" s="5">
        <f t="shared" si="672"/>
        <v>613000</v>
      </c>
      <c r="M762" s="5">
        <f t="shared" si="672"/>
        <v>0</v>
      </c>
      <c r="N762" s="5">
        <f t="shared" si="672"/>
        <v>0</v>
      </c>
      <c r="O762" s="5">
        <f t="shared" si="672"/>
        <v>0</v>
      </c>
      <c r="P762" s="5">
        <f t="shared" si="672"/>
        <v>0</v>
      </c>
      <c r="Q762" s="5">
        <f t="shared" si="672"/>
        <v>100000</v>
      </c>
      <c r="R762" s="5">
        <f t="shared" si="672"/>
        <v>100000</v>
      </c>
      <c r="S762" s="5">
        <f t="shared" si="672"/>
        <v>0</v>
      </c>
      <c r="T762" s="5">
        <f t="shared" si="672"/>
        <v>713000</v>
      </c>
      <c r="U762" s="5">
        <f t="shared" si="672"/>
        <v>0</v>
      </c>
    </row>
    <row r="763" spans="2:21" x14ac:dyDescent="0.25">
      <c r="B763" s="21" t="s">
        <v>522</v>
      </c>
      <c r="C763" s="45">
        <v>40</v>
      </c>
      <c r="D763" s="46">
        <v>6</v>
      </c>
      <c r="E763" s="46">
        <v>5</v>
      </c>
      <c r="F763" s="24">
        <v>12</v>
      </c>
      <c r="G763" s="25">
        <v>2</v>
      </c>
      <c r="H763" s="26">
        <v>1</v>
      </c>
      <c r="I763" s="27">
        <v>99990</v>
      </c>
      <c r="J763" s="51" t="s">
        <v>330</v>
      </c>
      <c r="K763" s="45">
        <v>244</v>
      </c>
      <c r="L763" s="5">
        <v>613000</v>
      </c>
      <c r="M763" s="5"/>
      <c r="N763" s="5"/>
      <c r="O763" s="5"/>
      <c r="P763" s="5"/>
      <c r="Q763" s="5">
        <v>100000</v>
      </c>
      <c r="R763" s="5">
        <f>SUM(N763:Q763)</f>
        <v>100000</v>
      </c>
      <c r="S763" s="5"/>
      <c r="T763" s="5">
        <f>L763+R763</f>
        <v>713000</v>
      </c>
      <c r="U763" s="5"/>
    </row>
    <row r="764" spans="2:21" x14ac:dyDescent="0.25">
      <c r="B764" s="1" t="s">
        <v>331</v>
      </c>
      <c r="C764" s="45">
        <v>40</v>
      </c>
      <c r="D764" s="46">
        <v>7</v>
      </c>
      <c r="E764" s="46"/>
      <c r="F764" s="24"/>
      <c r="G764" s="25"/>
      <c r="H764" s="26"/>
      <c r="I764" s="27"/>
      <c r="J764" s="51" t="s">
        <v>105</v>
      </c>
      <c r="K764" s="45"/>
      <c r="L764" s="5">
        <f t="shared" ref="L764:U764" si="673">L765+L973+L794+L927</f>
        <v>1710844507</v>
      </c>
      <c r="M764" s="5">
        <f t="shared" si="673"/>
        <v>985120800</v>
      </c>
      <c r="N764" s="5">
        <f t="shared" si="673"/>
        <v>337699</v>
      </c>
      <c r="O764" s="5">
        <f t="shared" si="673"/>
        <v>4080000</v>
      </c>
      <c r="P764" s="5">
        <f t="shared" si="673"/>
        <v>0</v>
      </c>
      <c r="Q764" s="5">
        <f t="shared" si="673"/>
        <v>-5211938.78</v>
      </c>
      <c r="R764" s="5">
        <f t="shared" si="673"/>
        <v>-794239.78</v>
      </c>
      <c r="S764" s="5">
        <f t="shared" si="673"/>
        <v>0</v>
      </c>
      <c r="T764" s="5">
        <f t="shared" si="673"/>
        <v>1710050267.22</v>
      </c>
      <c r="U764" s="5">
        <f t="shared" si="673"/>
        <v>985120800</v>
      </c>
    </row>
    <row r="765" spans="2:21" x14ac:dyDescent="0.25">
      <c r="B765" s="22" t="s">
        <v>564</v>
      </c>
      <c r="C765" s="45">
        <v>40</v>
      </c>
      <c r="D765" s="46">
        <v>7</v>
      </c>
      <c r="E765" s="46">
        <v>1</v>
      </c>
      <c r="F765" s="24"/>
      <c r="G765" s="25"/>
      <c r="H765" s="26"/>
      <c r="I765" s="27"/>
      <c r="J765" s="51" t="s">
        <v>105</v>
      </c>
      <c r="K765" s="45"/>
      <c r="L765" s="5">
        <f t="shared" ref="L765:U765" si="674">L766</f>
        <v>489026552</v>
      </c>
      <c r="M765" s="5">
        <f t="shared" si="674"/>
        <v>402286100</v>
      </c>
      <c r="N765" s="5">
        <f t="shared" si="674"/>
        <v>149949</v>
      </c>
      <c r="O765" s="5">
        <f t="shared" si="674"/>
        <v>0</v>
      </c>
      <c r="P765" s="5">
        <f t="shared" si="674"/>
        <v>0</v>
      </c>
      <c r="Q765" s="5">
        <f t="shared" si="674"/>
        <v>-1384000</v>
      </c>
      <c r="R765" s="5">
        <f t="shared" si="674"/>
        <v>-1234051</v>
      </c>
      <c r="S765" s="5">
        <f t="shared" si="674"/>
        <v>0</v>
      </c>
      <c r="T765" s="5">
        <f t="shared" si="674"/>
        <v>487792501</v>
      </c>
      <c r="U765" s="5">
        <f t="shared" si="674"/>
        <v>402286100</v>
      </c>
    </row>
    <row r="766" spans="2:21" ht="31.5" x14ac:dyDescent="0.25">
      <c r="B766" s="23" t="s">
        <v>725</v>
      </c>
      <c r="C766" s="45">
        <v>40</v>
      </c>
      <c r="D766" s="46">
        <v>7</v>
      </c>
      <c r="E766" s="46">
        <v>1</v>
      </c>
      <c r="F766" s="24">
        <v>1</v>
      </c>
      <c r="G766" s="25">
        <v>0</v>
      </c>
      <c r="H766" s="26">
        <v>0</v>
      </c>
      <c r="I766" s="27">
        <v>0</v>
      </c>
      <c r="J766" s="51" t="s">
        <v>332</v>
      </c>
      <c r="K766" s="45"/>
      <c r="L766" s="5">
        <f t="shared" ref="L766:M766" si="675">L767+L777</f>
        <v>489026552</v>
      </c>
      <c r="M766" s="5">
        <f t="shared" si="675"/>
        <v>402286100</v>
      </c>
      <c r="N766" s="5">
        <f t="shared" ref="N766:T766" si="676">N767+N777</f>
        <v>149949</v>
      </c>
      <c r="O766" s="5">
        <f t="shared" ref="O766" si="677">O767+O777</f>
        <v>0</v>
      </c>
      <c r="P766" s="5">
        <f t="shared" si="676"/>
        <v>0</v>
      </c>
      <c r="Q766" s="5">
        <f t="shared" si="676"/>
        <v>-1384000</v>
      </c>
      <c r="R766" s="5">
        <f t="shared" si="676"/>
        <v>-1234051</v>
      </c>
      <c r="S766" s="5">
        <f t="shared" si="676"/>
        <v>0</v>
      </c>
      <c r="T766" s="5">
        <f t="shared" si="676"/>
        <v>487792501</v>
      </c>
      <c r="U766" s="5">
        <f t="shared" ref="U766" si="678">U767+U777</f>
        <v>402286100</v>
      </c>
    </row>
    <row r="767" spans="2:21" x14ac:dyDescent="0.25">
      <c r="B767" s="23" t="s">
        <v>726</v>
      </c>
      <c r="C767" s="45">
        <v>40</v>
      </c>
      <c r="D767" s="46">
        <v>7</v>
      </c>
      <c r="E767" s="46">
        <v>1</v>
      </c>
      <c r="F767" s="24">
        <v>1</v>
      </c>
      <c r="G767" s="25">
        <v>1</v>
      </c>
      <c r="H767" s="26">
        <v>0</v>
      </c>
      <c r="I767" s="27">
        <v>0</v>
      </c>
      <c r="J767" s="51" t="s">
        <v>333</v>
      </c>
      <c r="K767" s="45"/>
      <c r="L767" s="5">
        <f t="shared" ref="L767:U767" si="679">L768</f>
        <v>482022552</v>
      </c>
      <c r="M767" s="5">
        <f t="shared" si="679"/>
        <v>401722100</v>
      </c>
      <c r="N767" s="5">
        <f t="shared" si="679"/>
        <v>0</v>
      </c>
      <c r="O767" s="5">
        <f t="shared" si="679"/>
        <v>0</v>
      </c>
      <c r="P767" s="5">
        <f t="shared" si="679"/>
        <v>0</v>
      </c>
      <c r="Q767" s="5">
        <f t="shared" si="679"/>
        <v>-1384000</v>
      </c>
      <c r="R767" s="5">
        <f t="shared" si="679"/>
        <v>-1384000</v>
      </c>
      <c r="S767" s="5">
        <f t="shared" si="679"/>
        <v>0</v>
      </c>
      <c r="T767" s="5">
        <f t="shared" si="679"/>
        <v>480638552</v>
      </c>
      <c r="U767" s="5">
        <f t="shared" si="679"/>
        <v>401722100</v>
      </c>
    </row>
    <row r="768" spans="2:21" ht="31.5" x14ac:dyDescent="0.25">
      <c r="B768" s="23" t="s">
        <v>727</v>
      </c>
      <c r="C768" s="45">
        <v>40</v>
      </c>
      <c r="D768" s="46">
        <v>7</v>
      </c>
      <c r="E768" s="46">
        <v>1</v>
      </c>
      <c r="F768" s="24">
        <v>1</v>
      </c>
      <c r="G768" s="25">
        <v>1</v>
      </c>
      <c r="H768" s="26">
        <v>3</v>
      </c>
      <c r="I768" s="27">
        <v>0</v>
      </c>
      <c r="J768" s="51" t="s">
        <v>334</v>
      </c>
      <c r="K768" s="45"/>
      <c r="L768" s="5">
        <f t="shared" ref="L768:M768" si="680">L769+L773</f>
        <v>482022552</v>
      </c>
      <c r="M768" s="5">
        <f t="shared" si="680"/>
        <v>401722100</v>
      </c>
      <c r="N768" s="5">
        <f t="shared" ref="N768:T768" si="681">N769+N773</f>
        <v>0</v>
      </c>
      <c r="O768" s="5">
        <f t="shared" ref="O768" si="682">O769+O773</f>
        <v>0</v>
      </c>
      <c r="P768" s="5">
        <f t="shared" si="681"/>
        <v>0</v>
      </c>
      <c r="Q768" s="5">
        <f t="shared" si="681"/>
        <v>-1384000</v>
      </c>
      <c r="R768" s="5">
        <f t="shared" si="681"/>
        <v>-1384000</v>
      </c>
      <c r="S768" s="5">
        <f t="shared" si="681"/>
        <v>0</v>
      </c>
      <c r="T768" s="5">
        <f t="shared" si="681"/>
        <v>480638552</v>
      </c>
      <c r="U768" s="5">
        <f t="shared" ref="U768" si="683">U769+U773</f>
        <v>401722100</v>
      </c>
    </row>
    <row r="769" spans="2:21" x14ac:dyDescent="0.25">
      <c r="B769" s="23" t="s">
        <v>618</v>
      </c>
      <c r="C769" s="45">
        <v>40</v>
      </c>
      <c r="D769" s="46">
        <v>7</v>
      </c>
      <c r="E769" s="46">
        <v>1</v>
      </c>
      <c r="F769" s="24">
        <v>1</v>
      </c>
      <c r="G769" s="25">
        <v>1</v>
      </c>
      <c r="H769" s="26">
        <v>3</v>
      </c>
      <c r="I769" s="27">
        <v>590</v>
      </c>
      <c r="J769" s="51" t="s">
        <v>335</v>
      </c>
      <c r="K769" s="45"/>
      <c r="L769" s="5">
        <f t="shared" ref="L769:U769" si="684">L770</f>
        <v>80300452</v>
      </c>
      <c r="M769" s="5">
        <f t="shared" si="684"/>
        <v>0</v>
      </c>
      <c r="N769" s="5">
        <f t="shared" si="684"/>
        <v>0</v>
      </c>
      <c r="O769" s="5">
        <f t="shared" si="684"/>
        <v>0</v>
      </c>
      <c r="P769" s="5">
        <f t="shared" si="684"/>
        <v>0</v>
      </c>
      <c r="Q769" s="5">
        <f t="shared" si="684"/>
        <v>-1384000</v>
      </c>
      <c r="R769" s="5">
        <f t="shared" si="684"/>
        <v>-1384000</v>
      </c>
      <c r="S769" s="5">
        <f t="shared" si="684"/>
        <v>0</v>
      </c>
      <c r="T769" s="5">
        <f t="shared" si="684"/>
        <v>78916452</v>
      </c>
      <c r="U769" s="5">
        <f t="shared" si="684"/>
        <v>0</v>
      </c>
    </row>
    <row r="770" spans="2:21" x14ac:dyDescent="0.25">
      <c r="B770" s="28" t="s">
        <v>567</v>
      </c>
      <c r="C770" s="45">
        <v>40</v>
      </c>
      <c r="D770" s="46">
        <v>7</v>
      </c>
      <c r="E770" s="46">
        <v>1</v>
      </c>
      <c r="F770" s="24">
        <v>1</v>
      </c>
      <c r="G770" s="25">
        <v>1</v>
      </c>
      <c r="H770" s="26">
        <v>3</v>
      </c>
      <c r="I770" s="27">
        <v>590</v>
      </c>
      <c r="J770" s="51" t="s">
        <v>335</v>
      </c>
      <c r="K770" s="45">
        <v>600</v>
      </c>
      <c r="L770" s="5">
        <f t="shared" ref="L770:U771" si="685">L771</f>
        <v>80300452</v>
      </c>
      <c r="M770" s="5">
        <f t="shared" si="685"/>
        <v>0</v>
      </c>
      <c r="N770" s="5">
        <f t="shared" si="685"/>
        <v>0</v>
      </c>
      <c r="O770" s="5">
        <f t="shared" si="685"/>
        <v>0</v>
      </c>
      <c r="P770" s="5">
        <f t="shared" si="685"/>
        <v>0</v>
      </c>
      <c r="Q770" s="5">
        <f t="shared" si="685"/>
        <v>-1384000</v>
      </c>
      <c r="R770" s="5">
        <f t="shared" si="685"/>
        <v>-1384000</v>
      </c>
      <c r="S770" s="5">
        <f t="shared" si="685"/>
        <v>0</v>
      </c>
      <c r="T770" s="5">
        <f t="shared" si="685"/>
        <v>78916452</v>
      </c>
      <c r="U770" s="5">
        <f t="shared" si="685"/>
        <v>0</v>
      </c>
    </row>
    <row r="771" spans="2:21" x14ac:dyDescent="0.25">
      <c r="B771" s="28" t="s">
        <v>489</v>
      </c>
      <c r="C771" s="45">
        <v>40</v>
      </c>
      <c r="D771" s="46">
        <v>7</v>
      </c>
      <c r="E771" s="46">
        <v>1</v>
      </c>
      <c r="F771" s="24">
        <v>1</v>
      </c>
      <c r="G771" s="25">
        <v>1</v>
      </c>
      <c r="H771" s="26">
        <v>3</v>
      </c>
      <c r="I771" s="27">
        <v>590</v>
      </c>
      <c r="J771" s="51" t="s">
        <v>335</v>
      </c>
      <c r="K771" s="45">
        <v>620</v>
      </c>
      <c r="L771" s="5">
        <f t="shared" si="685"/>
        <v>80300452</v>
      </c>
      <c r="M771" s="5">
        <f t="shared" si="685"/>
        <v>0</v>
      </c>
      <c r="N771" s="5">
        <f t="shared" si="685"/>
        <v>0</v>
      </c>
      <c r="O771" s="5">
        <f t="shared" si="685"/>
        <v>0</v>
      </c>
      <c r="P771" s="5">
        <f t="shared" si="685"/>
        <v>0</v>
      </c>
      <c r="Q771" s="5">
        <f t="shared" si="685"/>
        <v>-1384000</v>
      </c>
      <c r="R771" s="5">
        <f t="shared" si="685"/>
        <v>-1384000</v>
      </c>
      <c r="S771" s="5">
        <f t="shared" si="685"/>
        <v>0</v>
      </c>
      <c r="T771" s="5">
        <f t="shared" si="685"/>
        <v>78916452</v>
      </c>
      <c r="U771" s="5">
        <f t="shared" si="685"/>
        <v>0</v>
      </c>
    </row>
    <row r="772" spans="2:21" ht="31.5" x14ac:dyDescent="0.25">
      <c r="B772" s="28" t="s">
        <v>529</v>
      </c>
      <c r="C772" s="45">
        <v>40</v>
      </c>
      <c r="D772" s="46">
        <v>7</v>
      </c>
      <c r="E772" s="46">
        <v>1</v>
      </c>
      <c r="F772" s="24">
        <v>1</v>
      </c>
      <c r="G772" s="25">
        <v>1</v>
      </c>
      <c r="H772" s="26">
        <v>3</v>
      </c>
      <c r="I772" s="27">
        <v>590</v>
      </c>
      <c r="J772" s="51" t="s">
        <v>335</v>
      </c>
      <c r="K772" s="45">
        <v>621</v>
      </c>
      <c r="L772" s="5">
        <v>80300452</v>
      </c>
      <c r="M772" s="5"/>
      <c r="N772" s="5"/>
      <c r="O772" s="5"/>
      <c r="P772" s="5"/>
      <c r="Q772" s="5">
        <v>-1384000</v>
      </c>
      <c r="R772" s="5">
        <f>SUM(N772:Q772)</f>
        <v>-1384000</v>
      </c>
      <c r="S772" s="5"/>
      <c r="T772" s="5">
        <f>L772+R772</f>
        <v>78916452</v>
      </c>
      <c r="U772" s="5"/>
    </row>
    <row r="773" spans="2:21" ht="31.5" x14ac:dyDescent="0.25">
      <c r="B773" s="23" t="s">
        <v>728</v>
      </c>
      <c r="C773" s="45">
        <v>40</v>
      </c>
      <c r="D773" s="46">
        <v>7</v>
      </c>
      <c r="E773" s="46">
        <v>1</v>
      </c>
      <c r="F773" s="24">
        <v>1</v>
      </c>
      <c r="G773" s="25">
        <v>1</v>
      </c>
      <c r="H773" s="26">
        <v>3</v>
      </c>
      <c r="I773" s="27">
        <v>84020</v>
      </c>
      <c r="J773" s="51" t="s">
        <v>336</v>
      </c>
      <c r="K773" s="45"/>
      <c r="L773" s="5">
        <f t="shared" ref="L773:U773" si="686">L774</f>
        <v>401722100</v>
      </c>
      <c r="M773" s="5">
        <f t="shared" si="686"/>
        <v>401722100</v>
      </c>
      <c r="N773" s="5">
        <f t="shared" si="686"/>
        <v>0</v>
      </c>
      <c r="O773" s="5">
        <f t="shared" si="686"/>
        <v>0</v>
      </c>
      <c r="P773" s="5">
        <f t="shared" si="686"/>
        <v>0</v>
      </c>
      <c r="Q773" s="5">
        <f t="shared" si="686"/>
        <v>0</v>
      </c>
      <c r="R773" s="5">
        <f t="shared" si="686"/>
        <v>0</v>
      </c>
      <c r="S773" s="5">
        <f t="shared" si="686"/>
        <v>0</v>
      </c>
      <c r="T773" s="5">
        <f t="shared" si="686"/>
        <v>401722100</v>
      </c>
      <c r="U773" s="5">
        <f t="shared" si="686"/>
        <v>401722100</v>
      </c>
    </row>
    <row r="774" spans="2:21" x14ac:dyDescent="0.25">
      <c r="B774" s="28" t="s">
        <v>567</v>
      </c>
      <c r="C774" s="45">
        <v>40</v>
      </c>
      <c r="D774" s="46">
        <v>7</v>
      </c>
      <c r="E774" s="46">
        <v>1</v>
      </c>
      <c r="F774" s="24">
        <v>1</v>
      </c>
      <c r="G774" s="25">
        <v>1</v>
      </c>
      <c r="H774" s="26">
        <v>3</v>
      </c>
      <c r="I774" s="27">
        <v>84020</v>
      </c>
      <c r="J774" s="51" t="s">
        <v>336</v>
      </c>
      <c r="K774" s="45">
        <v>600</v>
      </c>
      <c r="L774" s="5">
        <f t="shared" ref="L774:U775" si="687">L775</f>
        <v>401722100</v>
      </c>
      <c r="M774" s="5">
        <f t="shared" si="687"/>
        <v>401722100</v>
      </c>
      <c r="N774" s="5">
        <f t="shared" si="687"/>
        <v>0</v>
      </c>
      <c r="O774" s="5">
        <f t="shared" si="687"/>
        <v>0</v>
      </c>
      <c r="P774" s="5">
        <f t="shared" si="687"/>
        <v>0</v>
      </c>
      <c r="Q774" s="5">
        <f t="shared" si="687"/>
        <v>0</v>
      </c>
      <c r="R774" s="5">
        <f t="shared" si="687"/>
        <v>0</v>
      </c>
      <c r="S774" s="5">
        <f t="shared" si="687"/>
        <v>0</v>
      </c>
      <c r="T774" s="5">
        <f t="shared" si="687"/>
        <v>401722100</v>
      </c>
      <c r="U774" s="5">
        <f t="shared" si="687"/>
        <v>401722100</v>
      </c>
    </row>
    <row r="775" spans="2:21" x14ac:dyDescent="0.25">
      <c r="B775" s="28" t="s">
        <v>489</v>
      </c>
      <c r="C775" s="45">
        <v>40</v>
      </c>
      <c r="D775" s="46">
        <v>7</v>
      </c>
      <c r="E775" s="46">
        <v>1</v>
      </c>
      <c r="F775" s="24">
        <v>1</v>
      </c>
      <c r="G775" s="25">
        <v>1</v>
      </c>
      <c r="H775" s="26">
        <v>3</v>
      </c>
      <c r="I775" s="27">
        <v>84020</v>
      </c>
      <c r="J775" s="51" t="s">
        <v>336</v>
      </c>
      <c r="K775" s="45">
        <v>620</v>
      </c>
      <c r="L775" s="5">
        <f t="shared" si="687"/>
        <v>401722100</v>
      </c>
      <c r="M775" s="5">
        <f t="shared" si="687"/>
        <v>401722100</v>
      </c>
      <c r="N775" s="5">
        <f t="shared" si="687"/>
        <v>0</v>
      </c>
      <c r="O775" s="5">
        <f t="shared" si="687"/>
        <v>0</v>
      </c>
      <c r="P775" s="5">
        <f t="shared" si="687"/>
        <v>0</v>
      </c>
      <c r="Q775" s="5">
        <f t="shared" si="687"/>
        <v>0</v>
      </c>
      <c r="R775" s="5">
        <f t="shared" si="687"/>
        <v>0</v>
      </c>
      <c r="S775" s="5">
        <f t="shared" si="687"/>
        <v>0</v>
      </c>
      <c r="T775" s="5">
        <f t="shared" si="687"/>
        <v>401722100</v>
      </c>
      <c r="U775" s="5">
        <f t="shared" si="687"/>
        <v>401722100</v>
      </c>
    </row>
    <row r="776" spans="2:21" ht="31.5" x14ac:dyDescent="0.25">
      <c r="B776" s="28" t="s">
        <v>529</v>
      </c>
      <c r="C776" s="45">
        <v>40</v>
      </c>
      <c r="D776" s="46">
        <v>7</v>
      </c>
      <c r="E776" s="46">
        <v>1</v>
      </c>
      <c r="F776" s="24">
        <v>1</v>
      </c>
      <c r="G776" s="25">
        <v>1</v>
      </c>
      <c r="H776" s="26">
        <v>3</v>
      </c>
      <c r="I776" s="27">
        <v>84020</v>
      </c>
      <c r="J776" s="51" t="s">
        <v>336</v>
      </c>
      <c r="K776" s="45">
        <v>621</v>
      </c>
      <c r="L776" s="5">
        <v>401722100</v>
      </c>
      <c r="M776" s="5">
        <v>401722100</v>
      </c>
      <c r="N776" s="5"/>
      <c r="O776" s="5"/>
      <c r="P776" s="5"/>
      <c r="Q776" s="5"/>
      <c r="R776" s="5">
        <f>SUM(N776:Q776)</f>
        <v>0</v>
      </c>
      <c r="S776" s="5">
        <f>SUM(N776:Q776)</f>
        <v>0</v>
      </c>
      <c r="T776" s="5">
        <f>L776+R776</f>
        <v>401722100</v>
      </c>
      <c r="U776" s="5">
        <f>M776+S776</f>
        <v>401722100</v>
      </c>
    </row>
    <row r="777" spans="2:21" x14ac:dyDescent="0.25">
      <c r="B777" s="23" t="s">
        <v>729</v>
      </c>
      <c r="C777" s="45">
        <v>40</v>
      </c>
      <c r="D777" s="46">
        <v>7</v>
      </c>
      <c r="E777" s="46">
        <v>1</v>
      </c>
      <c r="F777" s="24">
        <v>1</v>
      </c>
      <c r="G777" s="25">
        <v>4</v>
      </c>
      <c r="H777" s="26">
        <v>0</v>
      </c>
      <c r="I777" s="27">
        <v>0</v>
      </c>
      <c r="J777" s="51" t="s">
        <v>337</v>
      </c>
      <c r="K777" s="45"/>
      <c r="L777" s="5">
        <f t="shared" ref="L777:M777" si="688">L778+L789+L784</f>
        <v>7004000</v>
      </c>
      <c r="M777" s="5">
        <f t="shared" si="688"/>
        <v>564000</v>
      </c>
      <c r="N777" s="5">
        <f t="shared" ref="N777:T777" si="689">N778+N789+N784</f>
        <v>149949</v>
      </c>
      <c r="O777" s="5">
        <f t="shared" ref="O777" si="690">O778+O789+O784</f>
        <v>0</v>
      </c>
      <c r="P777" s="5">
        <f t="shared" si="689"/>
        <v>0</v>
      </c>
      <c r="Q777" s="5">
        <f t="shared" si="689"/>
        <v>0</v>
      </c>
      <c r="R777" s="5">
        <f t="shared" si="689"/>
        <v>149949</v>
      </c>
      <c r="S777" s="5">
        <f t="shared" si="689"/>
        <v>0</v>
      </c>
      <c r="T777" s="5">
        <f t="shared" si="689"/>
        <v>7153949</v>
      </c>
      <c r="U777" s="5">
        <f t="shared" ref="U777" si="691">U778+U789+U784</f>
        <v>564000</v>
      </c>
    </row>
    <row r="778" spans="2:21" ht="31.5" x14ac:dyDescent="0.25">
      <c r="B778" s="23" t="s">
        <v>730</v>
      </c>
      <c r="C778" s="45">
        <v>40</v>
      </c>
      <c r="D778" s="46">
        <v>7</v>
      </c>
      <c r="E778" s="46">
        <v>1</v>
      </c>
      <c r="F778" s="24">
        <v>1</v>
      </c>
      <c r="G778" s="25">
        <v>4</v>
      </c>
      <c r="H778" s="26">
        <v>1</v>
      </c>
      <c r="I778" s="27">
        <v>0</v>
      </c>
      <c r="J778" s="51" t="s">
        <v>338</v>
      </c>
      <c r="K778" s="45"/>
      <c r="L778" s="5">
        <f t="shared" ref="L778:U780" si="692">L779</f>
        <v>564000</v>
      </c>
      <c r="M778" s="5">
        <f t="shared" si="692"/>
        <v>564000</v>
      </c>
      <c r="N778" s="5">
        <f t="shared" si="692"/>
        <v>0</v>
      </c>
      <c r="O778" s="5">
        <f t="shared" si="692"/>
        <v>0</v>
      </c>
      <c r="P778" s="5">
        <f t="shared" si="692"/>
        <v>0</v>
      </c>
      <c r="Q778" s="5">
        <f t="shared" si="692"/>
        <v>0</v>
      </c>
      <c r="R778" s="5">
        <f t="shared" si="692"/>
        <v>0</v>
      </c>
      <c r="S778" s="5">
        <f t="shared" si="692"/>
        <v>0</v>
      </c>
      <c r="T778" s="5">
        <f t="shared" si="692"/>
        <v>564000</v>
      </c>
      <c r="U778" s="5">
        <f t="shared" si="692"/>
        <v>564000</v>
      </c>
    </row>
    <row r="779" spans="2:21" ht="31.5" x14ac:dyDescent="0.25">
      <c r="B779" s="23" t="s">
        <v>731</v>
      </c>
      <c r="C779" s="45">
        <v>40</v>
      </c>
      <c r="D779" s="46">
        <v>7</v>
      </c>
      <c r="E779" s="46">
        <v>1</v>
      </c>
      <c r="F779" s="24">
        <v>1</v>
      </c>
      <c r="G779" s="25">
        <v>4</v>
      </c>
      <c r="H779" s="26">
        <v>1</v>
      </c>
      <c r="I779" s="27">
        <v>84050</v>
      </c>
      <c r="J779" s="51" t="s">
        <v>339</v>
      </c>
      <c r="K779" s="45"/>
      <c r="L779" s="5">
        <f t="shared" si="692"/>
        <v>564000</v>
      </c>
      <c r="M779" s="5">
        <f t="shared" si="692"/>
        <v>564000</v>
      </c>
      <c r="N779" s="5">
        <f t="shared" si="692"/>
        <v>0</v>
      </c>
      <c r="O779" s="5">
        <f t="shared" si="692"/>
        <v>0</v>
      </c>
      <c r="P779" s="5">
        <f t="shared" si="692"/>
        <v>0</v>
      </c>
      <c r="Q779" s="5">
        <f t="shared" si="692"/>
        <v>0</v>
      </c>
      <c r="R779" s="5">
        <f t="shared" si="692"/>
        <v>0</v>
      </c>
      <c r="S779" s="5">
        <f t="shared" si="692"/>
        <v>0</v>
      </c>
      <c r="T779" s="5">
        <f t="shared" si="692"/>
        <v>564000</v>
      </c>
      <c r="U779" s="5">
        <f t="shared" si="692"/>
        <v>564000</v>
      </c>
    </row>
    <row r="780" spans="2:21" x14ac:dyDescent="0.25">
      <c r="B780" s="28" t="s">
        <v>567</v>
      </c>
      <c r="C780" s="45">
        <v>40</v>
      </c>
      <c r="D780" s="46">
        <v>7</v>
      </c>
      <c r="E780" s="46">
        <v>1</v>
      </c>
      <c r="F780" s="24">
        <v>1</v>
      </c>
      <c r="G780" s="25">
        <v>4</v>
      </c>
      <c r="H780" s="26">
        <v>1</v>
      </c>
      <c r="I780" s="27">
        <v>84050</v>
      </c>
      <c r="J780" s="51" t="s">
        <v>339</v>
      </c>
      <c r="K780" s="45">
        <v>600</v>
      </c>
      <c r="L780" s="5">
        <f t="shared" si="692"/>
        <v>564000</v>
      </c>
      <c r="M780" s="5">
        <f t="shared" si="692"/>
        <v>564000</v>
      </c>
      <c r="N780" s="5">
        <f t="shared" si="692"/>
        <v>0</v>
      </c>
      <c r="O780" s="5">
        <f t="shared" si="692"/>
        <v>0</v>
      </c>
      <c r="P780" s="5">
        <f t="shared" si="692"/>
        <v>0</v>
      </c>
      <c r="Q780" s="5">
        <f t="shared" si="692"/>
        <v>0</v>
      </c>
      <c r="R780" s="5">
        <f t="shared" si="692"/>
        <v>0</v>
      </c>
      <c r="S780" s="5">
        <f t="shared" si="692"/>
        <v>0</v>
      </c>
      <c r="T780" s="5">
        <f t="shared" si="692"/>
        <v>564000</v>
      </c>
      <c r="U780" s="5">
        <f t="shared" si="692"/>
        <v>564000</v>
      </c>
    </row>
    <row r="781" spans="2:21" x14ac:dyDescent="0.25">
      <c r="B781" s="28" t="s">
        <v>489</v>
      </c>
      <c r="C781" s="45">
        <v>40</v>
      </c>
      <c r="D781" s="46">
        <v>7</v>
      </c>
      <c r="E781" s="46">
        <v>1</v>
      </c>
      <c r="F781" s="24">
        <v>1</v>
      </c>
      <c r="G781" s="25">
        <v>4</v>
      </c>
      <c r="H781" s="26">
        <v>1</v>
      </c>
      <c r="I781" s="27">
        <v>84050</v>
      </c>
      <c r="J781" s="51" t="s">
        <v>339</v>
      </c>
      <c r="K781" s="45">
        <v>620</v>
      </c>
      <c r="L781" s="5">
        <f>L782+L783</f>
        <v>564000</v>
      </c>
      <c r="M781" s="5">
        <f t="shared" ref="M781:U781" si="693">M782+M783</f>
        <v>564000</v>
      </c>
      <c r="N781" s="5">
        <f t="shared" si="693"/>
        <v>0</v>
      </c>
      <c r="O781" s="5">
        <f t="shared" ref="O781" si="694">O782+O783</f>
        <v>0</v>
      </c>
      <c r="P781" s="5">
        <f t="shared" si="693"/>
        <v>0</v>
      </c>
      <c r="Q781" s="5">
        <f t="shared" si="693"/>
        <v>0</v>
      </c>
      <c r="R781" s="5">
        <f t="shared" si="693"/>
        <v>0</v>
      </c>
      <c r="S781" s="5">
        <f t="shared" si="693"/>
        <v>0</v>
      </c>
      <c r="T781" s="5">
        <f t="shared" si="693"/>
        <v>564000</v>
      </c>
      <c r="U781" s="5">
        <f t="shared" si="693"/>
        <v>564000</v>
      </c>
    </row>
    <row r="782" spans="2:21" ht="31.5" x14ac:dyDescent="0.25">
      <c r="B782" s="1" t="s">
        <v>529</v>
      </c>
      <c r="C782" s="55">
        <v>40</v>
      </c>
      <c r="D782" s="56">
        <v>7</v>
      </c>
      <c r="E782" s="56">
        <v>1</v>
      </c>
      <c r="F782" s="24">
        <v>1</v>
      </c>
      <c r="G782" s="25">
        <v>4</v>
      </c>
      <c r="H782" s="26">
        <v>1</v>
      </c>
      <c r="I782" s="27">
        <v>84050</v>
      </c>
      <c r="J782" s="51" t="s">
        <v>339</v>
      </c>
      <c r="K782" s="57">
        <v>621</v>
      </c>
      <c r="L782" s="5">
        <v>564000</v>
      </c>
      <c r="M782" s="5">
        <v>564000</v>
      </c>
      <c r="N782" s="5"/>
      <c r="O782" s="5"/>
      <c r="P782" s="5"/>
      <c r="Q782" s="5">
        <v>-564000</v>
      </c>
      <c r="R782" s="5">
        <f>SUM(N782:Q782)</f>
        <v>-564000</v>
      </c>
      <c r="S782" s="5">
        <f>R782</f>
        <v>-564000</v>
      </c>
      <c r="T782" s="5">
        <f>L782+R782</f>
        <v>0</v>
      </c>
      <c r="U782" s="5">
        <f>M782+S782</f>
        <v>0</v>
      </c>
    </row>
    <row r="783" spans="2:21" x14ac:dyDescent="0.25">
      <c r="B783" s="28" t="s">
        <v>490</v>
      </c>
      <c r="C783" s="55">
        <v>40</v>
      </c>
      <c r="D783" s="56">
        <v>7</v>
      </c>
      <c r="E783" s="56">
        <v>1</v>
      </c>
      <c r="F783" s="24">
        <v>1</v>
      </c>
      <c r="G783" s="25">
        <v>4</v>
      </c>
      <c r="H783" s="26">
        <v>1</v>
      </c>
      <c r="I783" s="27">
        <v>84050</v>
      </c>
      <c r="J783" s="51" t="s">
        <v>339</v>
      </c>
      <c r="K783" s="57">
        <v>622</v>
      </c>
      <c r="L783" s="5">
        <v>0</v>
      </c>
      <c r="M783" s="5">
        <v>0</v>
      </c>
      <c r="N783" s="5"/>
      <c r="O783" s="5"/>
      <c r="P783" s="5"/>
      <c r="Q783" s="5">
        <v>564000</v>
      </c>
      <c r="R783" s="5">
        <f>SUM(N783:Q783)</f>
        <v>564000</v>
      </c>
      <c r="S783" s="5">
        <f>R783</f>
        <v>564000</v>
      </c>
      <c r="T783" s="5">
        <f>L783+R783</f>
        <v>564000</v>
      </c>
      <c r="U783" s="5">
        <f>M783+S783</f>
        <v>564000</v>
      </c>
    </row>
    <row r="784" spans="2:21" ht="31.5" x14ac:dyDescent="0.25">
      <c r="B784" s="1" t="s">
        <v>745</v>
      </c>
      <c r="C784" s="55">
        <v>40</v>
      </c>
      <c r="D784" s="56">
        <v>7</v>
      </c>
      <c r="E784" s="56">
        <v>1</v>
      </c>
      <c r="F784" s="24">
        <v>1</v>
      </c>
      <c r="G784" s="25">
        <v>4</v>
      </c>
      <c r="H784" s="26">
        <v>2</v>
      </c>
      <c r="I784" s="27">
        <v>0</v>
      </c>
      <c r="J784" s="51" t="s">
        <v>360</v>
      </c>
      <c r="K784" s="57" t="s">
        <v>105</v>
      </c>
      <c r="L784" s="5">
        <f t="shared" ref="L784:U787" si="695">L785</f>
        <v>5990000</v>
      </c>
      <c r="M784" s="5">
        <f t="shared" si="695"/>
        <v>0</v>
      </c>
      <c r="N784" s="5">
        <f t="shared" si="695"/>
        <v>0</v>
      </c>
      <c r="O784" s="5">
        <f t="shared" si="695"/>
        <v>0</v>
      </c>
      <c r="P784" s="5">
        <f t="shared" si="695"/>
        <v>0</v>
      </c>
      <c r="Q784" s="5">
        <f t="shared" si="695"/>
        <v>0</v>
      </c>
      <c r="R784" s="5">
        <f t="shared" si="695"/>
        <v>0</v>
      </c>
      <c r="S784" s="5">
        <f t="shared" si="695"/>
        <v>0</v>
      </c>
      <c r="T784" s="5">
        <f t="shared" si="695"/>
        <v>5990000</v>
      </c>
      <c r="U784" s="5">
        <f t="shared" si="695"/>
        <v>0</v>
      </c>
    </row>
    <row r="785" spans="2:21" x14ac:dyDescent="0.25">
      <c r="B785" s="1" t="s">
        <v>587</v>
      </c>
      <c r="C785" s="55">
        <v>40</v>
      </c>
      <c r="D785" s="56">
        <v>7</v>
      </c>
      <c r="E785" s="56">
        <v>1</v>
      </c>
      <c r="F785" s="24">
        <v>1</v>
      </c>
      <c r="G785" s="25">
        <v>4</v>
      </c>
      <c r="H785" s="26">
        <v>2</v>
      </c>
      <c r="I785" s="27">
        <v>99990</v>
      </c>
      <c r="J785" s="51" t="s">
        <v>362</v>
      </c>
      <c r="K785" s="57" t="s">
        <v>105</v>
      </c>
      <c r="L785" s="5">
        <f t="shared" si="695"/>
        <v>5990000</v>
      </c>
      <c r="M785" s="5">
        <f t="shared" si="695"/>
        <v>0</v>
      </c>
      <c r="N785" s="5">
        <f t="shared" si="695"/>
        <v>0</v>
      </c>
      <c r="O785" s="5">
        <f t="shared" si="695"/>
        <v>0</v>
      </c>
      <c r="P785" s="5">
        <f t="shared" si="695"/>
        <v>0</v>
      </c>
      <c r="Q785" s="5">
        <f t="shared" si="695"/>
        <v>0</v>
      </c>
      <c r="R785" s="5">
        <f t="shared" si="695"/>
        <v>0</v>
      </c>
      <c r="S785" s="5">
        <f t="shared" si="695"/>
        <v>0</v>
      </c>
      <c r="T785" s="5">
        <f t="shared" si="695"/>
        <v>5990000</v>
      </c>
      <c r="U785" s="5">
        <f t="shared" si="695"/>
        <v>0</v>
      </c>
    </row>
    <row r="786" spans="2:21" x14ac:dyDescent="0.25">
      <c r="B786" s="1" t="s">
        <v>581</v>
      </c>
      <c r="C786" s="55">
        <v>40</v>
      </c>
      <c r="D786" s="56">
        <v>7</v>
      </c>
      <c r="E786" s="56">
        <v>1</v>
      </c>
      <c r="F786" s="24">
        <v>1</v>
      </c>
      <c r="G786" s="25">
        <v>4</v>
      </c>
      <c r="H786" s="26">
        <v>2</v>
      </c>
      <c r="I786" s="27">
        <v>99990</v>
      </c>
      <c r="J786" s="51" t="s">
        <v>362</v>
      </c>
      <c r="K786" s="57">
        <v>200</v>
      </c>
      <c r="L786" s="5">
        <f t="shared" si="695"/>
        <v>5990000</v>
      </c>
      <c r="M786" s="5">
        <f t="shared" si="695"/>
        <v>0</v>
      </c>
      <c r="N786" s="5">
        <f t="shared" si="695"/>
        <v>0</v>
      </c>
      <c r="O786" s="5">
        <f t="shared" si="695"/>
        <v>0</v>
      </c>
      <c r="P786" s="5">
        <f t="shared" si="695"/>
        <v>0</v>
      </c>
      <c r="Q786" s="5">
        <f t="shared" si="695"/>
        <v>0</v>
      </c>
      <c r="R786" s="5">
        <f t="shared" si="695"/>
        <v>0</v>
      </c>
      <c r="S786" s="5">
        <f t="shared" si="695"/>
        <v>0</v>
      </c>
      <c r="T786" s="5">
        <f t="shared" si="695"/>
        <v>5990000</v>
      </c>
      <c r="U786" s="5">
        <f t="shared" si="695"/>
        <v>0</v>
      </c>
    </row>
    <row r="787" spans="2:21" x14ac:dyDescent="0.25">
      <c r="B787" s="1" t="s">
        <v>521</v>
      </c>
      <c r="C787" s="55">
        <v>40</v>
      </c>
      <c r="D787" s="56">
        <v>7</v>
      </c>
      <c r="E787" s="56">
        <v>1</v>
      </c>
      <c r="F787" s="24">
        <v>1</v>
      </c>
      <c r="G787" s="25">
        <v>4</v>
      </c>
      <c r="H787" s="26">
        <v>2</v>
      </c>
      <c r="I787" s="27">
        <v>99990</v>
      </c>
      <c r="J787" s="51" t="s">
        <v>362</v>
      </c>
      <c r="K787" s="57">
        <v>240</v>
      </c>
      <c r="L787" s="5">
        <f t="shared" si="695"/>
        <v>5990000</v>
      </c>
      <c r="M787" s="5">
        <f t="shared" si="695"/>
        <v>0</v>
      </c>
      <c r="N787" s="5">
        <f t="shared" si="695"/>
        <v>0</v>
      </c>
      <c r="O787" s="5">
        <f t="shared" si="695"/>
        <v>0</v>
      </c>
      <c r="P787" s="5">
        <f t="shared" si="695"/>
        <v>0</v>
      </c>
      <c r="Q787" s="5">
        <f t="shared" si="695"/>
        <v>0</v>
      </c>
      <c r="R787" s="5">
        <f t="shared" si="695"/>
        <v>0</v>
      </c>
      <c r="S787" s="5">
        <f t="shared" si="695"/>
        <v>0</v>
      </c>
      <c r="T787" s="5">
        <f t="shared" si="695"/>
        <v>5990000</v>
      </c>
      <c r="U787" s="5">
        <f t="shared" si="695"/>
        <v>0</v>
      </c>
    </row>
    <row r="788" spans="2:21" x14ac:dyDescent="0.25">
      <c r="B788" s="1" t="s">
        <v>530</v>
      </c>
      <c r="C788" s="55">
        <v>40</v>
      </c>
      <c r="D788" s="56">
        <v>7</v>
      </c>
      <c r="E788" s="56">
        <v>1</v>
      </c>
      <c r="F788" s="24">
        <v>1</v>
      </c>
      <c r="G788" s="25">
        <v>4</v>
      </c>
      <c r="H788" s="26">
        <v>2</v>
      </c>
      <c r="I788" s="27">
        <v>99990</v>
      </c>
      <c r="J788" s="51" t="s">
        <v>362</v>
      </c>
      <c r="K788" s="57">
        <v>243</v>
      </c>
      <c r="L788" s="5">
        <v>5990000</v>
      </c>
      <c r="M788" s="5"/>
      <c r="N788" s="5"/>
      <c r="O788" s="5"/>
      <c r="P788" s="5"/>
      <c r="Q788" s="5"/>
      <c r="R788" s="5">
        <f>SUM(N788:Q788)</f>
        <v>0</v>
      </c>
      <c r="S788" s="5"/>
      <c r="T788" s="5">
        <f>L788+R788</f>
        <v>5990000</v>
      </c>
      <c r="U788" s="5"/>
    </row>
    <row r="789" spans="2:21" ht="31.5" x14ac:dyDescent="0.25">
      <c r="B789" s="23" t="s">
        <v>101</v>
      </c>
      <c r="C789" s="45">
        <v>40</v>
      </c>
      <c r="D789" s="46">
        <v>7</v>
      </c>
      <c r="E789" s="46">
        <v>1</v>
      </c>
      <c r="F789" s="24">
        <v>1</v>
      </c>
      <c r="G789" s="25">
        <v>4</v>
      </c>
      <c r="H789" s="26">
        <v>3</v>
      </c>
      <c r="I789" s="27">
        <v>0</v>
      </c>
      <c r="J789" s="51" t="s">
        <v>340</v>
      </c>
      <c r="K789" s="45"/>
      <c r="L789" s="5">
        <f t="shared" ref="L789:U792" si="696">L790</f>
        <v>450000</v>
      </c>
      <c r="M789" s="5">
        <f t="shared" si="696"/>
        <v>0</v>
      </c>
      <c r="N789" s="5">
        <f t="shared" si="696"/>
        <v>149949</v>
      </c>
      <c r="O789" s="5">
        <f t="shared" si="696"/>
        <v>0</v>
      </c>
      <c r="P789" s="5">
        <f t="shared" si="696"/>
        <v>0</v>
      </c>
      <c r="Q789" s="5">
        <f t="shared" si="696"/>
        <v>0</v>
      </c>
      <c r="R789" s="5">
        <f t="shared" si="696"/>
        <v>149949</v>
      </c>
      <c r="S789" s="5">
        <f t="shared" si="696"/>
        <v>0</v>
      </c>
      <c r="T789" s="5">
        <f t="shared" si="696"/>
        <v>599949</v>
      </c>
      <c r="U789" s="5">
        <f t="shared" si="696"/>
        <v>0</v>
      </c>
    </row>
    <row r="790" spans="2:21" x14ac:dyDescent="0.25">
      <c r="B790" s="23" t="s">
        <v>102</v>
      </c>
      <c r="C790" s="45">
        <v>40</v>
      </c>
      <c r="D790" s="46">
        <v>7</v>
      </c>
      <c r="E790" s="46">
        <v>1</v>
      </c>
      <c r="F790" s="24">
        <v>1</v>
      </c>
      <c r="G790" s="25">
        <v>4</v>
      </c>
      <c r="H790" s="26">
        <v>3</v>
      </c>
      <c r="I790" s="27">
        <v>85160</v>
      </c>
      <c r="J790" s="51" t="s">
        <v>341</v>
      </c>
      <c r="K790" s="45"/>
      <c r="L790" s="5">
        <f t="shared" si="696"/>
        <v>450000</v>
      </c>
      <c r="M790" s="5">
        <f t="shared" si="696"/>
        <v>0</v>
      </c>
      <c r="N790" s="5">
        <f t="shared" si="696"/>
        <v>149949</v>
      </c>
      <c r="O790" s="5">
        <f t="shared" si="696"/>
        <v>0</v>
      </c>
      <c r="P790" s="5">
        <f t="shared" si="696"/>
        <v>0</v>
      </c>
      <c r="Q790" s="5">
        <f t="shared" si="696"/>
        <v>0</v>
      </c>
      <c r="R790" s="5">
        <f t="shared" si="696"/>
        <v>149949</v>
      </c>
      <c r="S790" s="5">
        <f t="shared" si="696"/>
        <v>0</v>
      </c>
      <c r="T790" s="5">
        <f t="shared" si="696"/>
        <v>599949</v>
      </c>
      <c r="U790" s="5">
        <f t="shared" si="696"/>
        <v>0</v>
      </c>
    </row>
    <row r="791" spans="2:21" x14ac:dyDescent="0.25">
      <c r="B791" s="28" t="s">
        <v>567</v>
      </c>
      <c r="C791" s="45">
        <v>40</v>
      </c>
      <c r="D791" s="46">
        <v>7</v>
      </c>
      <c r="E791" s="46">
        <v>1</v>
      </c>
      <c r="F791" s="24">
        <v>1</v>
      </c>
      <c r="G791" s="25">
        <v>4</v>
      </c>
      <c r="H791" s="26">
        <v>3</v>
      </c>
      <c r="I791" s="27">
        <v>85160</v>
      </c>
      <c r="J791" s="51" t="s">
        <v>341</v>
      </c>
      <c r="K791" s="45">
        <v>600</v>
      </c>
      <c r="L791" s="5">
        <f t="shared" si="696"/>
        <v>450000</v>
      </c>
      <c r="M791" s="5">
        <f t="shared" si="696"/>
        <v>0</v>
      </c>
      <c r="N791" s="5">
        <f t="shared" si="696"/>
        <v>149949</v>
      </c>
      <c r="O791" s="5">
        <f t="shared" si="696"/>
        <v>0</v>
      </c>
      <c r="P791" s="5">
        <f t="shared" si="696"/>
        <v>0</v>
      </c>
      <c r="Q791" s="5">
        <f t="shared" si="696"/>
        <v>0</v>
      </c>
      <c r="R791" s="5">
        <f t="shared" si="696"/>
        <v>149949</v>
      </c>
      <c r="S791" s="5">
        <f t="shared" si="696"/>
        <v>0</v>
      </c>
      <c r="T791" s="5">
        <f t="shared" si="696"/>
        <v>599949</v>
      </c>
      <c r="U791" s="5">
        <f t="shared" si="696"/>
        <v>0</v>
      </c>
    </row>
    <row r="792" spans="2:21" x14ac:dyDescent="0.25">
      <c r="B792" s="28" t="s">
        <v>489</v>
      </c>
      <c r="C792" s="45">
        <v>40</v>
      </c>
      <c r="D792" s="46">
        <v>7</v>
      </c>
      <c r="E792" s="46">
        <v>1</v>
      </c>
      <c r="F792" s="24">
        <v>1</v>
      </c>
      <c r="G792" s="25">
        <v>4</v>
      </c>
      <c r="H792" s="26">
        <v>3</v>
      </c>
      <c r="I792" s="27">
        <v>85160</v>
      </c>
      <c r="J792" s="51" t="s">
        <v>341</v>
      </c>
      <c r="K792" s="45">
        <v>620</v>
      </c>
      <c r="L792" s="5">
        <f t="shared" si="696"/>
        <v>450000</v>
      </c>
      <c r="M792" s="5">
        <f t="shared" si="696"/>
        <v>0</v>
      </c>
      <c r="N792" s="5">
        <f t="shared" si="696"/>
        <v>149949</v>
      </c>
      <c r="O792" s="5">
        <f t="shared" si="696"/>
        <v>0</v>
      </c>
      <c r="P792" s="5">
        <f t="shared" si="696"/>
        <v>0</v>
      </c>
      <c r="Q792" s="5">
        <f t="shared" si="696"/>
        <v>0</v>
      </c>
      <c r="R792" s="5">
        <f t="shared" si="696"/>
        <v>149949</v>
      </c>
      <c r="S792" s="5">
        <f t="shared" si="696"/>
        <v>0</v>
      </c>
      <c r="T792" s="5">
        <f t="shared" si="696"/>
        <v>599949</v>
      </c>
      <c r="U792" s="5">
        <f t="shared" si="696"/>
        <v>0</v>
      </c>
    </row>
    <row r="793" spans="2:21" x14ac:dyDescent="0.25">
      <c r="B793" s="28" t="s">
        <v>490</v>
      </c>
      <c r="C793" s="45">
        <v>40</v>
      </c>
      <c r="D793" s="46">
        <v>7</v>
      </c>
      <c r="E793" s="46">
        <v>1</v>
      </c>
      <c r="F793" s="24">
        <v>1</v>
      </c>
      <c r="G793" s="25">
        <v>4</v>
      </c>
      <c r="H793" s="26">
        <v>3</v>
      </c>
      <c r="I793" s="27">
        <v>85160</v>
      </c>
      <c r="J793" s="51" t="s">
        <v>341</v>
      </c>
      <c r="K793" s="45">
        <v>622</v>
      </c>
      <c r="L793" s="5">
        <v>450000</v>
      </c>
      <c r="M793" s="5">
        <v>0</v>
      </c>
      <c r="N793" s="5">
        <v>149949</v>
      </c>
      <c r="O793" s="5"/>
      <c r="P793" s="5"/>
      <c r="Q793" s="5"/>
      <c r="R793" s="5">
        <f>SUM(N793:Q793)</f>
        <v>149949</v>
      </c>
      <c r="S793" s="5">
        <v>0</v>
      </c>
      <c r="T793" s="5">
        <f>L793+R793</f>
        <v>599949</v>
      </c>
      <c r="U793" s="5">
        <f>M793+S793</f>
        <v>0</v>
      </c>
    </row>
    <row r="794" spans="2:21" x14ac:dyDescent="0.25">
      <c r="B794" s="21" t="s">
        <v>528</v>
      </c>
      <c r="C794" s="45">
        <v>40</v>
      </c>
      <c r="D794" s="46">
        <v>7</v>
      </c>
      <c r="E794" s="46">
        <v>2</v>
      </c>
      <c r="F794" s="24"/>
      <c r="G794" s="25"/>
      <c r="H794" s="26"/>
      <c r="I794" s="27"/>
      <c r="J794" s="51" t="s">
        <v>105</v>
      </c>
      <c r="K794" s="45"/>
      <c r="L794" s="5">
        <f t="shared" ref="L794:U794" si="697">L884+L911+L795</f>
        <v>851932345</v>
      </c>
      <c r="M794" s="5">
        <f t="shared" si="697"/>
        <v>571896200</v>
      </c>
      <c r="N794" s="5">
        <f t="shared" si="697"/>
        <v>150000</v>
      </c>
      <c r="O794" s="5">
        <f t="shared" si="697"/>
        <v>4080000</v>
      </c>
      <c r="P794" s="5">
        <f t="shared" si="697"/>
        <v>0</v>
      </c>
      <c r="Q794" s="5">
        <f t="shared" si="697"/>
        <v>-3827938.7800000003</v>
      </c>
      <c r="R794" s="5">
        <f t="shared" si="697"/>
        <v>402061.22</v>
      </c>
      <c r="S794" s="5">
        <f t="shared" si="697"/>
        <v>0</v>
      </c>
      <c r="T794" s="5">
        <f t="shared" si="697"/>
        <v>852334406.22000003</v>
      </c>
      <c r="U794" s="5">
        <f t="shared" si="697"/>
        <v>571896200</v>
      </c>
    </row>
    <row r="795" spans="2:21" ht="31.5" x14ac:dyDescent="0.25">
      <c r="B795" s="23" t="s">
        <v>725</v>
      </c>
      <c r="C795" s="45">
        <v>40</v>
      </c>
      <c r="D795" s="46">
        <v>7</v>
      </c>
      <c r="E795" s="46">
        <v>2</v>
      </c>
      <c r="F795" s="24">
        <v>1</v>
      </c>
      <c r="G795" s="25">
        <v>0</v>
      </c>
      <c r="H795" s="26">
        <v>0</v>
      </c>
      <c r="I795" s="27">
        <v>0</v>
      </c>
      <c r="J795" s="51" t="s">
        <v>332</v>
      </c>
      <c r="K795" s="45"/>
      <c r="L795" s="5">
        <f t="shared" ref="L795:M795" si="698">L796+L830+L846+L840</f>
        <v>735190945</v>
      </c>
      <c r="M795" s="5">
        <f t="shared" si="698"/>
        <v>571896200</v>
      </c>
      <c r="N795" s="5">
        <f t="shared" ref="N795:T795" si="699">N796+N830+N846+N840</f>
        <v>0</v>
      </c>
      <c r="O795" s="5">
        <f t="shared" ref="O795" si="700">O796+O830+O846+O840</f>
        <v>4080000</v>
      </c>
      <c r="P795" s="5">
        <f t="shared" si="699"/>
        <v>0</v>
      </c>
      <c r="Q795" s="5">
        <f t="shared" si="699"/>
        <v>-2504900</v>
      </c>
      <c r="R795" s="5">
        <f t="shared" si="699"/>
        <v>1575100</v>
      </c>
      <c r="S795" s="5">
        <f t="shared" si="699"/>
        <v>0</v>
      </c>
      <c r="T795" s="5">
        <f t="shared" si="699"/>
        <v>736766045</v>
      </c>
      <c r="U795" s="5">
        <f t="shared" ref="U795" si="701">U796+U830+U846+U840</f>
        <v>571896200</v>
      </c>
    </row>
    <row r="796" spans="2:21" x14ac:dyDescent="0.25">
      <c r="B796" s="23" t="s">
        <v>726</v>
      </c>
      <c r="C796" s="45">
        <v>40</v>
      </c>
      <c r="D796" s="46">
        <v>7</v>
      </c>
      <c r="E796" s="46">
        <v>2</v>
      </c>
      <c r="F796" s="24">
        <v>1</v>
      </c>
      <c r="G796" s="25">
        <v>1</v>
      </c>
      <c r="H796" s="26">
        <v>0</v>
      </c>
      <c r="I796" s="27">
        <v>0</v>
      </c>
      <c r="J796" s="51" t="s">
        <v>333</v>
      </c>
      <c r="K796" s="45"/>
      <c r="L796" s="5">
        <f t="shared" ref="L796:M796" si="702">L797+L804+L817</f>
        <v>625499000</v>
      </c>
      <c r="M796" s="5">
        <f t="shared" si="702"/>
        <v>537608100</v>
      </c>
      <c r="N796" s="5">
        <f t="shared" ref="N796:T796" si="703">N797+N804+N817</f>
        <v>0</v>
      </c>
      <c r="O796" s="5">
        <f t="shared" ref="O796" si="704">O797+O804+O817</f>
        <v>0</v>
      </c>
      <c r="P796" s="5">
        <f t="shared" si="703"/>
        <v>0</v>
      </c>
      <c r="Q796" s="5">
        <f t="shared" si="703"/>
        <v>-1468800</v>
      </c>
      <c r="R796" s="5">
        <f t="shared" si="703"/>
        <v>-1468800</v>
      </c>
      <c r="S796" s="5">
        <f t="shared" si="703"/>
        <v>0</v>
      </c>
      <c r="T796" s="5">
        <f t="shared" si="703"/>
        <v>624030200</v>
      </c>
      <c r="U796" s="5">
        <f t="shared" ref="U796" si="705">U797+U804+U817</f>
        <v>537608100</v>
      </c>
    </row>
    <row r="797" spans="2:21" x14ac:dyDescent="0.25">
      <c r="B797" s="23" t="s">
        <v>732</v>
      </c>
      <c r="C797" s="45">
        <v>40</v>
      </c>
      <c r="D797" s="46">
        <v>7</v>
      </c>
      <c r="E797" s="46">
        <v>2</v>
      </c>
      <c r="F797" s="24">
        <v>1</v>
      </c>
      <c r="G797" s="25">
        <v>1</v>
      </c>
      <c r="H797" s="26">
        <v>1</v>
      </c>
      <c r="I797" s="27">
        <v>0</v>
      </c>
      <c r="J797" s="51" t="s">
        <v>342</v>
      </c>
      <c r="K797" s="45"/>
      <c r="L797" s="5">
        <f t="shared" ref="L797:U798" si="706">L798</f>
        <v>3591800</v>
      </c>
      <c r="M797" s="5">
        <f t="shared" si="706"/>
        <v>0</v>
      </c>
      <c r="N797" s="5">
        <f t="shared" si="706"/>
        <v>0</v>
      </c>
      <c r="O797" s="5">
        <f t="shared" si="706"/>
        <v>0</v>
      </c>
      <c r="P797" s="5">
        <f t="shared" si="706"/>
        <v>0</v>
      </c>
      <c r="Q797" s="5">
        <f t="shared" si="706"/>
        <v>350000</v>
      </c>
      <c r="R797" s="5">
        <f t="shared" si="706"/>
        <v>350000</v>
      </c>
      <c r="S797" s="5">
        <f t="shared" si="706"/>
        <v>0</v>
      </c>
      <c r="T797" s="5">
        <f t="shared" si="706"/>
        <v>3941800</v>
      </c>
      <c r="U797" s="5">
        <f t="shared" si="706"/>
        <v>0</v>
      </c>
    </row>
    <row r="798" spans="2:21" x14ac:dyDescent="0.25">
      <c r="B798" s="23" t="s">
        <v>587</v>
      </c>
      <c r="C798" s="45">
        <v>40</v>
      </c>
      <c r="D798" s="46">
        <v>7</v>
      </c>
      <c r="E798" s="46">
        <v>2</v>
      </c>
      <c r="F798" s="24">
        <v>1</v>
      </c>
      <c r="G798" s="25">
        <v>1</v>
      </c>
      <c r="H798" s="26">
        <v>1</v>
      </c>
      <c r="I798" s="27">
        <v>99990</v>
      </c>
      <c r="J798" s="51" t="s">
        <v>343</v>
      </c>
      <c r="K798" s="45"/>
      <c r="L798" s="5">
        <f t="shared" si="706"/>
        <v>3591800</v>
      </c>
      <c r="M798" s="5">
        <f t="shared" si="706"/>
        <v>0</v>
      </c>
      <c r="N798" s="5">
        <f t="shared" si="706"/>
        <v>0</v>
      </c>
      <c r="O798" s="5">
        <f t="shared" si="706"/>
        <v>0</v>
      </c>
      <c r="P798" s="5">
        <f t="shared" si="706"/>
        <v>0</v>
      </c>
      <c r="Q798" s="5">
        <f t="shared" si="706"/>
        <v>350000</v>
      </c>
      <c r="R798" s="5">
        <f t="shared" si="706"/>
        <v>350000</v>
      </c>
      <c r="S798" s="5">
        <f t="shared" si="706"/>
        <v>0</v>
      </c>
      <c r="T798" s="5">
        <f t="shared" si="706"/>
        <v>3941800</v>
      </c>
      <c r="U798" s="5">
        <f t="shared" si="706"/>
        <v>0</v>
      </c>
    </row>
    <row r="799" spans="2:21" x14ac:dyDescent="0.25">
      <c r="B799" s="28" t="s">
        <v>567</v>
      </c>
      <c r="C799" s="45">
        <v>40</v>
      </c>
      <c r="D799" s="46">
        <v>7</v>
      </c>
      <c r="E799" s="46">
        <v>2</v>
      </c>
      <c r="F799" s="24">
        <v>1</v>
      </c>
      <c r="G799" s="25">
        <v>1</v>
      </c>
      <c r="H799" s="26">
        <v>1</v>
      </c>
      <c r="I799" s="27">
        <v>99990</v>
      </c>
      <c r="J799" s="51" t="s">
        <v>343</v>
      </c>
      <c r="K799" s="45">
        <v>600</v>
      </c>
      <c r="L799" s="5">
        <f t="shared" ref="L799:M799" si="707">L800+L802</f>
        <v>3591800</v>
      </c>
      <c r="M799" s="5">
        <f t="shared" si="707"/>
        <v>0</v>
      </c>
      <c r="N799" s="5">
        <f t="shared" ref="N799:T799" si="708">N800+N802</f>
        <v>0</v>
      </c>
      <c r="O799" s="5">
        <f t="shared" ref="O799" si="709">O800+O802</f>
        <v>0</v>
      </c>
      <c r="P799" s="5">
        <f t="shared" si="708"/>
        <v>0</v>
      </c>
      <c r="Q799" s="5">
        <f t="shared" si="708"/>
        <v>350000</v>
      </c>
      <c r="R799" s="5">
        <f t="shared" si="708"/>
        <v>350000</v>
      </c>
      <c r="S799" s="5">
        <f t="shared" si="708"/>
        <v>0</v>
      </c>
      <c r="T799" s="5">
        <f t="shared" si="708"/>
        <v>3941800</v>
      </c>
      <c r="U799" s="5">
        <f t="shared" ref="U799" si="710">U800+U802</f>
        <v>0</v>
      </c>
    </row>
    <row r="800" spans="2:21" x14ac:dyDescent="0.25">
      <c r="B800" s="28" t="s">
        <v>568</v>
      </c>
      <c r="C800" s="45">
        <v>40</v>
      </c>
      <c r="D800" s="46">
        <v>7</v>
      </c>
      <c r="E800" s="46">
        <v>2</v>
      </c>
      <c r="F800" s="24">
        <v>1</v>
      </c>
      <c r="G800" s="25">
        <v>1</v>
      </c>
      <c r="H800" s="26">
        <v>1</v>
      </c>
      <c r="I800" s="27">
        <v>99990</v>
      </c>
      <c r="J800" s="51" t="s">
        <v>343</v>
      </c>
      <c r="K800" s="45">
        <v>610</v>
      </c>
      <c r="L800" s="5">
        <f t="shared" ref="L800:U800" si="711">L801</f>
        <v>890000</v>
      </c>
      <c r="M800" s="5">
        <f t="shared" si="711"/>
        <v>0</v>
      </c>
      <c r="N800" s="5">
        <f t="shared" si="711"/>
        <v>0</v>
      </c>
      <c r="O800" s="5">
        <f t="shared" si="711"/>
        <v>0</v>
      </c>
      <c r="P800" s="5">
        <f t="shared" si="711"/>
        <v>0</v>
      </c>
      <c r="Q800" s="5">
        <f t="shared" si="711"/>
        <v>0</v>
      </c>
      <c r="R800" s="5">
        <f t="shared" si="711"/>
        <v>0</v>
      </c>
      <c r="S800" s="5">
        <f t="shared" si="711"/>
        <v>0</v>
      </c>
      <c r="T800" s="5">
        <f t="shared" si="711"/>
        <v>890000</v>
      </c>
      <c r="U800" s="5">
        <f t="shared" si="711"/>
        <v>0</v>
      </c>
    </row>
    <row r="801" spans="2:21" x14ac:dyDescent="0.25">
      <c r="B801" s="28" t="s">
        <v>569</v>
      </c>
      <c r="C801" s="45">
        <v>40</v>
      </c>
      <c r="D801" s="46">
        <v>7</v>
      </c>
      <c r="E801" s="46">
        <v>2</v>
      </c>
      <c r="F801" s="24">
        <v>1</v>
      </c>
      <c r="G801" s="25">
        <v>1</v>
      </c>
      <c r="H801" s="26">
        <v>1</v>
      </c>
      <c r="I801" s="27">
        <v>99990</v>
      </c>
      <c r="J801" s="51" t="s">
        <v>343</v>
      </c>
      <c r="K801" s="45">
        <v>612</v>
      </c>
      <c r="L801" s="5">
        <v>890000</v>
      </c>
      <c r="M801" s="5"/>
      <c r="N801" s="5"/>
      <c r="O801" s="5"/>
      <c r="P801" s="5"/>
      <c r="Q801" s="5"/>
      <c r="R801" s="5">
        <f>SUM(N801:Q801)</f>
        <v>0</v>
      </c>
      <c r="S801" s="5"/>
      <c r="T801" s="5">
        <f>L801+R801</f>
        <v>890000</v>
      </c>
      <c r="U801" s="5"/>
    </row>
    <row r="802" spans="2:21" x14ac:dyDescent="0.25">
      <c r="B802" s="28" t="s">
        <v>489</v>
      </c>
      <c r="C802" s="45">
        <v>40</v>
      </c>
      <c r="D802" s="46">
        <v>7</v>
      </c>
      <c r="E802" s="46">
        <v>2</v>
      </c>
      <c r="F802" s="24">
        <v>1</v>
      </c>
      <c r="G802" s="25">
        <v>1</v>
      </c>
      <c r="H802" s="26">
        <v>1</v>
      </c>
      <c r="I802" s="27">
        <v>99990</v>
      </c>
      <c r="J802" s="51" t="s">
        <v>343</v>
      </c>
      <c r="K802" s="45">
        <v>620</v>
      </c>
      <c r="L802" s="5">
        <f t="shared" ref="L802:U802" si="712">L803</f>
        <v>2701800</v>
      </c>
      <c r="M802" s="5">
        <f t="shared" si="712"/>
        <v>0</v>
      </c>
      <c r="N802" s="5">
        <f t="shared" si="712"/>
        <v>0</v>
      </c>
      <c r="O802" s="5">
        <f t="shared" si="712"/>
        <v>0</v>
      </c>
      <c r="P802" s="5">
        <f t="shared" si="712"/>
        <v>0</v>
      </c>
      <c r="Q802" s="5">
        <f t="shared" si="712"/>
        <v>350000</v>
      </c>
      <c r="R802" s="5">
        <f t="shared" si="712"/>
        <v>350000</v>
      </c>
      <c r="S802" s="5">
        <f t="shared" si="712"/>
        <v>0</v>
      </c>
      <c r="T802" s="5">
        <f t="shared" si="712"/>
        <v>3051800</v>
      </c>
      <c r="U802" s="5">
        <f t="shared" si="712"/>
        <v>0</v>
      </c>
    </row>
    <row r="803" spans="2:21" x14ac:dyDescent="0.25">
      <c r="B803" s="28" t="s">
        <v>490</v>
      </c>
      <c r="C803" s="45">
        <v>40</v>
      </c>
      <c r="D803" s="46">
        <v>7</v>
      </c>
      <c r="E803" s="46">
        <v>2</v>
      </c>
      <c r="F803" s="24">
        <v>1</v>
      </c>
      <c r="G803" s="25">
        <v>1</v>
      </c>
      <c r="H803" s="26">
        <v>1</v>
      </c>
      <c r="I803" s="27">
        <v>99990</v>
      </c>
      <c r="J803" s="51" t="s">
        <v>343</v>
      </c>
      <c r="K803" s="45">
        <v>622</v>
      </c>
      <c r="L803" s="5">
        <v>2701800</v>
      </c>
      <c r="M803" s="5"/>
      <c r="N803" s="5"/>
      <c r="O803" s="5"/>
      <c r="P803" s="5"/>
      <c r="Q803" s="5">
        <v>350000</v>
      </c>
      <c r="R803" s="5">
        <f>SUM(N803:Q803)</f>
        <v>350000</v>
      </c>
      <c r="S803" s="5"/>
      <c r="T803" s="5">
        <f>L803+R803</f>
        <v>3051800</v>
      </c>
      <c r="U803" s="5"/>
    </row>
    <row r="804" spans="2:21" x14ac:dyDescent="0.25">
      <c r="B804" s="23" t="s">
        <v>733</v>
      </c>
      <c r="C804" s="45">
        <v>40</v>
      </c>
      <c r="D804" s="46">
        <v>7</v>
      </c>
      <c r="E804" s="46">
        <v>2</v>
      </c>
      <c r="F804" s="24">
        <v>1</v>
      </c>
      <c r="G804" s="25">
        <v>1</v>
      </c>
      <c r="H804" s="26">
        <v>2</v>
      </c>
      <c r="I804" s="27">
        <v>0</v>
      </c>
      <c r="J804" s="51" t="s">
        <v>344</v>
      </c>
      <c r="K804" s="45"/>
      <c r="L804" s="5">
        <f t="shared" ref="L804:M804" si="713">L805+L809+L813</f>
        <v>32307700</v>
      </c>
      <c r="M804" s="5">
        <f t="shared" si="713"/>
        <v>0</v>
      </c>
      <c r="N804" s="5">
        <f t="shared" ref="N804:T804" si="714">N805+N809+N813</f>
        <v>0</v>
      </c>
      <c r="O804" s="5">
        <f t="shared" ref="O804" si="715">O805+O809+O813</f>
        <v>0</v>
      </c>
      <c r="P804" s="5">
        <f t="shared" si="714"/>
        <v>0</v>
      </c>
      <c r="Q804" s="5">
        <f t="shared" si="714"/>
        <v>0</v>
      </c>
      <c r="R804" s="5">
        <f t="shared" si="714"/>
        <v>0</v>
      </c>
      <c r="S804" s="5">
        <f t="shared" si="714"/>
        <v>0</v>
      </c>
      <c r="T804" s="5">
        <f t="shared" si="714"/>
        <v>32307700</v>
      </c>
      <c r="U804" s="5">
        <f t="shared" ref="U804" si="716">U805+U809+U813</f>
        <v>0</v>
      </c>
    </row>
    <row r="805" spans="2:21" x14ac:dyDescent="0.25">
      <c r="B805" s="23" t="s">
        <v>618</v>
      </c>
      <c r="C805" s="45">
        <v>40</v>
      </c>
      <c r="D805" s="46">
        <v>7</v>
      </c>
      <c r="E805" s="46">
        <v>2</v>
      </c>
      <c r="F805" s="24">
        <v>1</v>
      </c>
      <c r="G805" s="25">
        <v>1</v>
      </c>
      <c r="H805" s="26">
        <v>2</v>
      </c>
      <c r="I805" s="27">
        <v>590</v>
      </c>
      <c r="J805" s="51" t="s">
        <v>345</v>
      </c>
      <c r="K805" s="45"/>
      <c r="L805" s="5">
        <f t="shared" ref="L805:U807" si="717">L806</f>
        <v>30492284</v>
      </c>
      <c r="M805" s="5">
        <f t="shared" si="717"/>
        <v>0</v>
      </c>
      <c r="N805" s="5">
        <f t="shared" si="717"/>
        <v>0</v>
      </c>
      <c r="O805" s="5">
        <f t="shared" si="717"/>
        <v>0</v>
      </c>
      <c r="P805" s="5">
        <f t="shared" si="717"/>
        <v>0</v>
      </c>
      <c r="Q805" s="5">
        <f t="shared" si="717"/>
        <v>0</v>
      </c>
      <c r="R805" s="5">
        <f t="shared" si="717"/>
        <v>0</v>
      </c>
      <c r="S805" s="5">
        <f t="shared" si="717"/>
        <v>0</v>
      </c>
      <c r="T805" s="5">
        <f t="shared" si="717"/>
        <v>30492284</v>
      </c>
      <c r="U805" s="5">
        <f t="shared" si="717"/>
        <v>0</v>
      </c>
    </row>
    <row r="806" spans="2:21" x14ac:dyDescent="0.25">
      <c r="B806" s="28" t="s">
        <v>567</v>
      </c>
      <c r="C806" s="45">
        <v>40</v>
      </c>
      <c r="D806" s="46">
        <v>7</v>
      </c>
      <c r="E806" s="46">
        <v>2</v>
      </c>
      <c r="F806" s="24">
        <v>1</v>
      </c>
      <c r="G806" s="25">
        <v>1</v>
      </c>
      <c r="H806" s="26">
        <v>2</v>
      </c>
      <c r="I806" s="27">
        <v>590</v>
      </c>
      <c r="J806" s="51" t="s">
        <v>345</v>
      </c>
      <c r="K806" s="45">
        <v>600</v>
      </c>
      <c r="L806" s="5">
        <f t="shared" si="717"/>
        <v>30492284</v>
      </c>
      <c r="M806" s="5">
        <f t="shared" si="717"/>
        <v>0</v>
      </c>
      <c r="N806" s="5">
        <f t="shared" si="717"/>
        <v>0</v>
      </c>
      <c r="O806" s="5">
        <f t="shared" si="717"/>
        <v>0</v>
      </c>
      <c r="P806" s="5">
        <f t="shared" si="717"/>
        <v>0</v>
      </c>
      <c r="Q806" s="5">
        <f t="shared" si="717"/>
        <v>0</v>
      </c>
      <c r="R806" s="5">
        <f t="shared" si="717"/>
        <v>0</v>
      </c>
      <c r="S806" s="5">
        <f t="shared" si="717"/>
        <v>0</v>
      </c>
      <c r="T806" s="5">
        <f t="shared" si="717"/>
        <v>30492284</v>
      </c>
      <c r="U806" s="5">
        <f t="shared" si="717"/>
        <v>0</v>
      </c>
    </row>
    <row r="807" spans="2:21" x14ac:dyDescent="0.25">
      <c r="B807" s="28" t="s">
        <v>489</v>
      </c>
      <c r="C807" s="45">
        <v>40</v>
      </c>
      <c r="D807" s="46">
        <v>7</v>
      </c>
      <c r="E807" s="46">
        <v>2</v>
      </c>
      <c r="F807" s="24">
        <v>1</v>
      </c>
      <c r="G807" s="25">
        <v>1</v>
      </c>
      <c r="H807" s="26">
        <v>2</v>
      </c>
      <c r="I807" s="27">
        <v>590</v>
      </c>
      <c r="J807" s="51" t="s">
        <v>345</v>
      </c>
      <c r="K807" s="45">
        <v>620</v>
      </c>
      <c r="L807" s="5">
        <f t="shared" si="717"/>
        <v>30492284</v>
      </c>
      <c r="M807" s="5">
        <f t="shared" si="717"/>
        <v>0</v>
      </c>
      <c r="N807" s="5">
        <f t="shared" si="717"/>
        <v>0</v>
      </c>
      <c r="O807" s="5">
        <f t="shared" si="717"/>
        <v>0</v>
      </c>
      <c r="P807" s="5">
        <f t="shared" si="717"/>
        <v>0</v>
      </c>
      <c r="Q807" s="5">
        <f t="shared" si="717"/>
        <v>0</v>
      </c>
      <c r="R807" s="5">
        <f t="shared" si="717"/>
        <v>0</v>
      </c>
      <c r="S807" s="5">
        <f t="shared" si="717"/>
        <v>0</v>
      </c>
      <c r="T807" s="5">
        <f t="shared" si="717"/>
        <v>30492284</v>
      </c>
      <c r="U807" s="5">
        <f t="shared" si="717"/>
        <v>0</v>
      </c>
    </row>
    <row r="808" spans="2:21" ht="31.5" x14ac:dyDescent="0.25">
      <c r="B808" s="28" t="s">
        <v>529</v>
      </c>
      <c r="C808" s="45">
        <v>40</v>
      </c>
      <c r="D808" s="46">
        <v>7</v>
      </c>
      <c r="E808" s="46">
        <v>2</v>
      </c>
      <c r="F808" s="24">
        <v>1</v>
      </c>
      <c r="G808" s="25">
        <v>1</v>
      </c>
      <c r="H808" s="26">
        <v>2</v>
      </c>
      <c r="I808" s="27">
        <v>590</v>
      </c>
      <c r="J808" s="51" t="s">
        <v>345</v>
      </c>
      <c r="K808" s="45">
        <v>621</v>
      </c>
      <c r="L808" s="5">
        <v>30492284</v>
      </c>
      <c r="M808" s="5"/>
      <c r="N808" s="5"/>
      <c r="O808" s="5"/>
      <c r="P808" s="5"/>
      <c r="Q808" s="5"/>
      <c r="R808" s="5">
        <f>SUM(N808:Q808)</f>
        <v>0</v>
      </c>
      <c r="S808" s="5"/>
      <c r="T808" s="5">
        <f>L808+R808</f>
        <v>30492284</v>
      </c>
      <c r="U808" s="5"/>
    </row>
    <row r="809" spans="2:21" ht="63" x14ac:dyDescent="0.25">
      <c r="B809" s="23" t="s">
        <v>734</v>
      </c>
      <c r="C809" s="45">
        <v>40</v>
      </c>
      <c r="D809" s="46">
        <v>7</v>
      </c>
      <c r="E809" s="46">
        <v>2</v>
      </c>
      <c r="F809" s="24">
        <v>1</v>
      </c>
      <c r="G809" s="25">
        <v>1</v>
      </c>
      <c r="H809" s="26">
        <v>2</v>
      </c>
      <c r="I809" s="27">
        <v>82440</v>
      </c>
      <c r="J809" s="51" t="s">
        <v>346</v>
      </c>
      <c r="K809" s="45"/>
      <c r="L809" s="5">
        <f t="shared" ref="L809:U810" si="718">L810</f>
        <v>1724600</v>
      </c>
      <c r="M809" s="5">
        <f t="shared" si="718"/>
        <v>0</v>
      </c>
      <c r="N809" s="5">
        <f t="shared" si="718"/>
        <v>0</v>
      </c>
      <c r="O809" s="5">
        <f t="shared" si="718"/>
        <v>0</v>
      </c>
      <c r="P809" s="5">
        <f t="shared" si="718"/>
        <v>0</v>
      </c>
      <c r="Q809" s="5">
        <f t="shared" si="718"/>
        <v>0</v>
      </c>
      <c r="R809" s="5">
        <f t="shared" si="718"/>
        <v>0</v>
      </c>
      <c r="S809" s="5">
        <f t="shared" si="718"/>
        <v>0</v>
      </c>
      <c r="T809" s="5">
        <f t="shared" si="718"/>
        <v>1724600</v>
      </c>
      <c r="U809" s="5">
        <f t="shared" si="718"/>
        <v>0</v>
      </c>
    </row>
    <row r="810" spans="2:21" x14ac:dyDescent="0.25">
      <c r="B810" s="28" t="s">
        <v>567</v>
      </c>
      <c r="C810" s="45">
        <v>40</v>
      </c>
      <c r="D810" s="46">
        <v>7</v>
      </c>
      <c r="E810" s="46">
        <v>2</v>
      </c>
      <c r="F810" s="24">
        <v>1</v>
      </c>
      <c r="G810" s="25">
        <v>1</v>
      </c>
      <c r="H810" s="26">
        <v>2</v>
      </c>
      <c r="I810" s="27">
        <v>82440</v>
      </c>
      <c r="J810" s="51" t="s">
        <v>346</v>
      </c>
      <c r="K810" s="45">
        <v>600</v>
      </c>
      <c r="L810" s="5">
        <f t="shared" si="718"/>
        <v>1724600</v>
      </c>
      <c r="M810" s="5">
        <f t="shared" si="718"/>
        <v>0</v>
      </c>
      <c r="N810" s="5">
        <f t="shared" si="718"/>
        <v>0</v>
      </c>
      <c r="O810" s="5">
        <f t="shared" si="718"/>
        <v>0</v>
      </c>
      <c r="P810" s="5">
        <f t="shared" si="718"/>
        <v>0</v>
      </c>
      <c r="Q810" s="5">
        <f t="shared" si="718"/>
        <v>0</v>
      </c>
      <c r="R810" s="5">
        <f t="shared" si="718"/>
        <v>0</v>
      </c>
      <c r="S810" s="5">
        <f t="shared" si="718"/>
        <v>0</v>
      </c>
      <c r="T810" s="5">
        <f>T811</f>
        <v>1724600</v>
      </c>
      <c r="U810" s="5">
        <f t="shared" si="718"/>
        <v>0</v>
      </c>
    </row>
    <row r="811" spans="2:21" x14ac:dyDescent="0.25">
      <c r="B811" s="1" t="s">
        <v>489</v>
      </c>
      <c r="C811" s="55">
        <v>40</v>
      </c>
      <c r="D811" s="56">
        <v>7</v>
      </c>
      <c r="E811" s="56">
        <v>2</v>
      </c>
      <c r="F811" s="24">
        <v>1</v>
      </c>
      <c r="G811" s="25">
        <v>1</v>
      </c>
      <c r="H811" s="26">
        <v>2</v>
      </c>
      <c r="I811" s="27">
        <v>82440</v>
      </c>
      <c r="J811" s="51" t="s">
        <v>346</v>
      </c>
      <c r="K811" s="45">
        <v>620</v>
      </c>
      <c r="L811" s="5">
        <f t="shared" ref="L811:U811" si="719">L812</f>
        <v>1724600</v>
      </c>
      <c r="M811" s="5">
        <f t="shared" si="719"/>
        <v>0</v>
      </c>
      <c r="N811" s="5">
        <f t="shared" si="719"/>
        <v>0</v>
      </c>
      <c r="O811" s="5">
        <f t="shared" si="719"/>
        <v>0</v>
      </c>
      <c r="P811" s="5">
        <f t="shared" si="719"/>
        <v>0</v>
      </c>
      <c r="Q811" s="5">
        <f t="shared" si="719"/>
        <v>0</v>
      </c>
      <c r="R811" s="5">
        <f t="shared" si="719"/>
        <v>0</v>
      </c>
      <c r="S811" s="5">
        <f t="shared" si="719"/>
        <v>0</v>
      </c>
      <c r="T811" s="5">
        <f t="shared" si="719"/>
        <v>1724600</v>
      </c>
      <c r="U811" s="5">
        <f t="shared" si="719"/>
        <v>0</v>
      </c>
    </row>
    <row r="812" spans="2:21" ht="31.5" x14ac:dyDescent="0.25">
      <c r="B812" s="1" t="s">
        <v>529</v>
      </c>
      <c r="C812" s="55">
        <v>40</v>
      </c>
      <c r="D812" s="56">
        <v>7</v>
      </c>
      <c r="E812" s="56">
        <v>2</v>
      </c>
      <c r="F812" s="24">
        <v>1</v>
      </c>
      <c r="G812" s="25">
        <v>1</v>
      </c>
      <c r="H812" s="26">
        <v>2</v>
      </c>
      <c r="I812" s="27">
        <v>82440</v>
      </c>
      <c r="J812" s="51" t="s">
        <v>346</v>
      </c>
      <c r="K812" s="45">
        <v>621</v>
      </c>
      <c r="L812" s="5">
        <v>1724600</v>
      </c>
      <c r="M812" s="5"/>
      <c r="N812" s="5"/>
      <c r="O812" s="5"/>
      <c r="P812" s="5"/>
      <c r="Q812" s="5"/>
      <c r="R812" s="5">
        <f>SUM(N812:Q812)</f>
        <v>0</v>
      </c>
      <c r="S812" s="5"/>
      <c r="T812" s="5">
        <f>L812+R812</f>
        <v>1724600</v>
      </c>
      <c r="U812" s="5"/>
    </row>
    <row r="813" spans="2:21" ht="63" x14ac:dyDescent="0.25">
      <c r="B813" s="23" t="s">
        <v>735</v>
      </c>
      <c r="C813" s="45">
        <v>40</v>
      </c>
      <c r="D813" s="46">
        <v>7</v>
      </c>
      <c r="E813" s="46">
        <v>2</v>
      </c>
      <c r="F813" s="24">
        <v>1</v>
      </c>
      <c r="G813" s="25">
        <v>1</v>
      </c>
      <c r="H813" s="26">
        <v>2</v>
      </c>
      <c r="I813" s="27" t="s">
        <v>736</v>
      </c>
      <c r="J813" s="51" t="s">
        <v>347</v>
      </c>
      <c r="K813" s="45"/>
      <c r="L813" s="5">
        <f t="shared" ref="L813:U814" si="720">L814</f>
        <v>90816</v>
      </c>
      <c r="M813" s="5">
        <f t="shared" si="720"/>
        <v>0</v>
      </c>
      <c r="N813" s="5">
        <f t="shared" si="720"/>
        <v>0</v>
      </c>
      <c r="O813" s="5">
        <f t="shared" si="720"/>
        <v>0</v>
      </c>
      <c r="P813" s="5">
        <f t="shared" si="720"/>
        <v>0</v>
      </c>
      <c r="Q813" s="5">
        <f t="shared" si="720"/>
        <v>0</v>
      </c>
      <c r="R813" s="5">
        <f t="shared" si="720"/>
        <v>0</v>
      </c>
      <c r="S813" s="5">
        <f t="shared" si="720"/>
        <v>0</v>
      </c>
      <c r="T813" s="5">
        <f t="shared" si="720"/>
        <v>90816</v>
      </c>
      <c r="U813" s="5">
        <f t="shared" si="720"/>
        <v>0</v>
      </c>
    </row>
    <row r="814" spans="2:21" x14ac:dyDescent="0.25">
      <c r="B814" s="28" t="s">
        <v>567</v>
      </c>
      <c r="C814" s="45">
        <v>40</v>
      </c>
      <c r="D814" s="46">
        <v>7</v>
      </c>
      <c r="E814" s="46">
        <v>2</v>
      </c>
      <c r="F814" s="24">
        <v>1</v>
      </c>
      <c r="G814" s="25">
        <v>1</v>
      </c>
      <c r="H814" s="26">
        <v>2</v>
      </c>
      <c r="I814" s="27" t="s">
        <v>736</v>
      </c>
      <c r="J814" s="51" t="s">
        <v>347</v>
      </c>
      <c r="K814" s="45">
        <v>600</v>
      </c>
      <c r="L814" s="5">
        <f t="shared" si="720"/>
        <v>90816</v>
      </c>
      <c r="M814" s="5">
        <f t="shared" si="720"/>
        <v>0</v>
      </c>
      <c r="N814" s="5">
        <f t="shared" si="720"/>
        <v>0</v>
      </c>
      <c r="O814" s="5">
        <f t="shared" si="720"/>
        <v>0</v>
      </c>
      <c r="P814" s="5">
        <f t="shared" si="720"/>
        <v>0</v>
      </c>
      <c r="Q814" s="5">
        <f t="shared" si="720"/>
        <v>0</v>
      </c>
      <c r="R814" s="5">
        <f t="shared" si="720"/>
        <v>0</v>
      </c>
      <c r="S814" s="5">
        <f t="shared" si="720"/>
        <v>0</v>
      </c>
      <c r="T814" s="5">
        <f>T815</f>
        <v>90816</v>
      </c>
      <c r="U814" s="5">
        <f t="shared" si="720"/>
        <v>0</v>
      </c>
    </row>
    <row r="815" spans="2:21" x14ac:dyDescent="0.25">
      <c r="B815" s="1" t="s">
        <v>489</v>
      </c>
      <c r="C815" s="55">
        <v>40</v>
      </c>
      <c r="D815" s="56">
        <v>7</v>
      </c>
      <c r="E815" s="56">
        <v>2</v>
      </c>
      <c r="F815" s="24">
        <v>1</v>
      </c>
      <c r="G815" s="25">
        <v>1</v>
      </c>
      <c r="H815" s="26">
        <v>2</v>
      </c>
      <c r="I815" s="27" t="s">
        <v>736</v>
      </c>
      <c r="J815" s="51" t="s">
        <v>347</v>
      </c>
      <c r="K815" s="57">
        <v>620</v>
      </c>
      <c r="L815" s="5">
        <f t="shared" ref="L815:U815" si="721">L816</f>
        <v>90816</v>
      </c>
      <c r="M815" s="5">
        <f t="shared" si="721"/>
        <v>0</v>
      </c>
      <c r="N815" s="5">
        <f t="shared" si="721"/>
        <v>0</v>
      </c>
      <c r="O815" s="5">
        <f t="shared" si="721"/>
        <v>0</v>
      </c>
      <c r="P815" s="5">
        <f t="shared" si="721"/>
        <v>0</v>
      </c>
      <c r="Q815" s="5">
        <f t="shared" si="721"/>
        <v>0</v>
      </c>
      <c r="R815" s="5">
        <f t="shared" si="721"/>
        <v>0</v>
      </c>
      <c r="S815" s="5">
        <f t="shared" si="721"/>
        <v>0</v>
      </c>
      <c r="T815" s="5">
        <f t="shared" si="721"/>
        <v>90816</v>
      </c>
      <c r="U815" s="5">
        <f t="shared" si="721"/>
        <v>0</v>
      </c>
    </row>
    <row r="816" spans="2:21" ht="31.5" x14ac:dyDescent="0.25">
      <c r="B816" s="1" t="s">
        <v>529</v>
      </c>
      <c r="C816" s="55">
        <v>40</v>
      </c>
      <c r="D816" s="56">
        <v>7</v>
      </c>
      <c r="E816" s="56">
        <v>2</v>
      </c>
      <c r="F816" s="24">
        <v>1</v>
      </c>
      <c r="G816" s="25">
        <v>1</v>
      </c>
      <c r="H816" s="26">
        <v>2</v>
      </c>
      <c r="I816" s="27" t="s">
        <v>736</v>
      </c>
      <c r="J816" s="51" t="s">
        <v>347</v>
      </c>
      <c r="K816" s="57">
        <v>621</v>
      </c>
      <c r="L816" s="5">
        <v>90816</v>
      </c>
      <c r="M816" s="5"/>
      <c r="N816" s="5"/>
      <c r="O816" s="5"/>
      <c r="P816" s="5"/>
      <c r="Q816" s="5"/>
      <c r="R816" s="5">
        <f>SUM(N816:Q816)</f>
        <v>0</v>
      </c>
      <c r="S816" s="5"/>
      <c r="T816" s="5">
        <f>L816+R816</f>
        <v>90816</v>
      </c>
      <c r="U816" s="5"/>
    </row>
    <row r="817" spans="2:21" ht="31.5" x14ac:dyDescent="0.25">
      <c r="B817" s="23" t="s">
        <v>727</v>
      </c>
      <c r="C817" s="45">
        <v>40</v>
      </c>
      <c r="D817" s="46">
        <v>7</v>
      </c>
      <c r="E817" s="46">
        <v>2</v>
      </c>
      <c r="F817" s="24">
        <v>1</v>
      </c>
      <c r="G817" s="25">
        <v>1</v>
      </c>
      <c r="H817" s="26">
        <v>3</v>
      </c>
      <c r="I817" s="27">
        <v>0</v>
      </c>
      <c r="J817" s="51" t="s">
        <v>334</v>
      </c>
      <c r="K817" s="45"/>
      <c r="L817" s="5">
        <f t="shared" ref="L817:M817" si="722">L818+L822+L826</f>
        <v>589599500</v>
      </c>
      <c r="M817" s="5">
        <f t="shared" si="722"/>
        <v>537608100</v>
      </c>
      <c r="N817" s="5">
        <f t="shared" ref="N817:T817" si="723">N818+N822+N826</f>
        <v>0</v>
      </c>
      <c r="O817" s="5">
        <f t="shared" ref="O817" si="724">O818+O822+O826</f>
        <v>0</v>
      </c>
      <c r="P817" s="5">
        <f t="shared" si="723"/>
        <v>0</v>
      </c>
      <c r="Q817" s="5">
        <f t="shared" si="723"/>
        <v>-1818800</v>
      </c>
      <c r="R817" s="5">
        <f t="shared" si="723"/>
        <v>-1818800</v>
      </c>
      <c r="S817" s="5">
        <f t="shared" si="723"/>
        <v>0</v>
      </c>
      <c r="T817" s="5">
        <f t="shared" si="723"/>
        <v>587780700</v>
      </c>
      <c r="U817" s="5">
        <f t="shared" ref="U817" si="725">U818+U822+U826</f>
        <v>537608100</v>
      </c>
    </row>
    <row r="818" spans="2:21" x14ac:dyDescent="0.25">
      <c r="B818" s="23" t="s">
        <v>618</v>
      </c>
      <c r="C818" s="45">
        <v>40</v>
      </c>
      <c r="D818" s="46">
        <v>7</v>
      </c>
      <c r="E818" s="46">
        <v>2</v>
      </c>
      <c r="F818" s="24">
        <v>1</v>
      </c>
      <c r="G818" s="25">
        <v>1</v>
      </c>
      <c r="H818" s="26">
        <v>3</v>
      </c>
      <c r="I818" s="27">
        <v>590</v>
      </c>
      <c r="J818" s="51" t="s">
        <v>335</v>
      </c>
      <c r="K818" s="45"/>
      <c r="L818" s="5">
        <f t="shared" ref="L818:U820" si="726">L819</f>
        <v>51991400</v>
      </c>
      <c r="M818" s="5">
        <f t="shared" si="726"/>
        <v>0</v>
      </c>
      <c r="N818" s="5">
        <f t="shared" si="726"/>
        <v>0</v>
      </c>
      <c r="O818" s="5">
        <f t="shared" si="726"/>
        <v>0</v>
      </c>
      <c r="P818" s="5">
        <f t="shared" si="726"/>
        <v>0</v>
      </c>
      <c r="Q818" s="5">
        <f t="shared" si="726"/>
        <v>-1818800</v>
      </c>
      <c r="R818" s="5">
        <f t="shared" si="726"/>
        <v>-1818800</v>
      </c>
      <c r="S818" s="5">
        <f t="shared" si="726"/>
        <v>0</v>
      </c>
      <c r="T818" s="5">
        <f t="shared" si="726"/>
        <v>50172600</v>
      </c>
      <c r="U818" s="5">
        <f t="shared" si="726"/>
        <v>0</v>
      </c>
    </row>
    <row r="819" spans="2:21" x14ac:dyDescent="0.25">
      <c r="B819" s="28" t="s">
        <v>567</v>
      </c>
      <c r="C819" s="45">
        <v>40</v>
      </c>
      <c r="D819" s="46">
        <v>7</v>
      </c>
      <c r="E819" s="46">
        <v>2</v>
      </c>
      <c r="F819" s="24">
        <v>1</v>
      </c>
      <c r="G819" s="25">
        <v>1</v>
      </c>
      <c r="H819" s="26">
        <v>3</v>
      </c>
      <c r="I819" s="27">
        <v>590</v>
      </c>
      <c r="J819" s="51" t="s">
        <v>335</v>
      </c>
      <c r="K819" s="45">
        <v>600</v>
      </c>
      <c r="L819" s="5">
        <f t="shared" si="726"/>
        <v>51991400</v>
      </c>
      <c r="M819" s="5">
        <f t="shared" si="726"/>
        <v>0</v>
      </c>
      <c r="N819" s="5">
        <f t="shared" si="726"/>
        <v>0</v>
      </c>
      <c r="O819" s="5">
        <f t="shared" si="726"/>
        <v>0</v>
      </c>
      <c r="P819" s="5">
        <f t="shared" si="726"/>
        <v>0</v>
      </c>
      <c r="Q819" s="5">
        <f t="shared" si="726"/>
        <v>-1818800</v>
      </c>
      <c r="R819" s="5">
        <f t="shared" si="726"/>
        <v>-1818800</v>
      </c>
      <c r="S819" s="5">
        <f t="shared" si="726"/>
        <v>0</v>
      </c>
      <c r="T819" s="5">
        <f t="shared" si="726"/>
        <v>50172600</v>
      </c>
      <c r="U819" s="5">
        <f t="shared" si="726"/>
        <v>0</v>
      </c>
    </row>
    <row r="820" spans="2:21" x14ac:dyDescent="0.25">
      <c r="B820" s="28" t="s">
        <v>568</v>
      </c>
      <c r="C820" s="45">
        <v>40</v>
      </c>
      <c r="D820" s="46">
        <v>7</v>
      </c>
      <c r="E820" s="46">
        <v>2</v>
      </c>
      <c r="F820" s="24">
        <v>1</v>
      </c>
      <c r="G820" s="25">
        <v>1</v>
      </c>
      <c r="H820" s="26">
        <v>3</v>
      </c>
      <c r="I820" s="27">
        <v>590</v>
      </c>
      <c r="J820" s="51" t="s">
        <v>335</v>
      </c>
      <c r="K820" s="45">
        <v>610</v>
      </c>
      <c r="L820" s="5">
        <f t="shared" si="726"/>
        <v>51991400</v>
      </c>
      <c r="M820" s="5">
        <f t="shared" si="726"/>
        <v>0</v>
      </c>
      <c r="N820" s="5">
        <f t="shared" si="726"/>
        <v>0</v>
      </c>
      <c r="O820" s="5">
        <f t="shared" si="726"/>
        <v>0</v>
      </c>
      <c r="P820" s="5">
        <f t="shared" si="726"/>
        <v>0</v>
      </c>
      <c r="Q820" s="5">
        <f t="shared" si="726"/>
        <v>-1818800</v>
      </c>
      <c r="R820" s="5">
        <f t="shared" si="726"/>
        <v>-1818800</v>
      </c>
      <c r="S820" s="5">
        <f t="shared" si="726"/>
        <v>0</v>
      </c>
      <c r="T820" s="5">
        <f t="shared" si="726"/>
        <v>50172600</v>
      </c>
      <c r="U820" s="5">
        <f t="shared" si="726"/>
        <v>0</v>
      </c>
    </row>
    <row r="821" spans="2:21" ht="31.5" x14ac:dyDescent="0.25">
      <c r="B821" s="28" t="s">
        <v>524</v>
      </c>
      <c r="C821" s="45">
        <v>40</v>
      </c>
      <c r="D821" s="46">
        <v>7</v>
      </c>
      <c r="E821" s="46">
        <v>2</v>
      </c>
      <c r="F821" s="24">
        <v>1</v>
      </c>
      <c r="G821" s="25">
        <v>1</v>
      </c>
      <c r="H821" s="26">
        <v>3</v>
      </c>
      <c r="I821" s="27">
        <v>590</v>
      </c>
      <c r="J821" s="51" t="s">
        <v>335</v>
      </c>
      <c r="K821" s="45">
        <v>611</v>
      </c>
      <c r="L821" s="5">
        <v>51991400</v>
      </c>
      <c r="M821" s="5"/>
      <c r="N821" s="5"/>
      <c r="O821" s="5"/>
      <c r="P821" s="5"/>
      <c r="Q821" s="5">
        <v>-1818800</v>
      </c>
      <c r="R821" s="5">
        <f>SUM(N821:Q821)</f>
        <v>-1818800</v>
      </c>
      <c r="S821" s="5"/>
      <c r="T821" s="5">
        <f>L821+R821</f>
        <v>50172600</v>
      </c>
      <c r="U821" s="5"/>
    </row>
    <row r="822" spans="2:21" x14ac:dyDescent="0.25">
      <c r="B822" s="23" t="s">
        <v>737</v>
      </c>
      <c r="C822" s="45">
        <v>40</v>
      </c>
      <c r="D822" s="46">
        <v>7</v>
      </c>
      <c r="E822" s="46">
        <v>2</v>
      </c>
      <c r="F822" s="24">
        <v>1</v>
      </c>
      <c r="G822" s="25">
        <v>1</v>
      </c>
      <c r="H822" s="26">
        <v>3</v>
      </c>
      <c r="I822" s="27">
        <v>84010</v>
      </c>
      <c r="J822" s="51" t="s">
        <v>348</v>
      </c>
      <c r="K822" s="45"/>
      <c r="L822" s="5">
        <f t="shared" ref="L822:U824" si="727">L823</f>
        <v>537105600</v>
      </c>
      <c r="M822" s="5">
        <f t="shared" si="727"/>
        <v>537105600</v>
      </c>
      <c r="N822" s="5">
        <f t="shared" si="727"/>
        <v>0</v>
      </c>
      <c r="O822" s="5">
        <f t="shared" si="727"/>
        <v>0</v>
      </c>
      <c r="P822" s="5">
        <f t="shared" si="727"/>
        <v>0</v>
      </c>
      <c r="Q822" s="5">
        <f t="shared" si="727"/>
        <v>0</v>
      </c>
      <c r="R822" s="5">
        <f t="shared" si="727"/>
        <v>0</v>
      </c>
      <c r="S822" s="5">
        <f t="shared" si="727"/>
        <v>0</v>
      </c>
      <c r="T822" s="5">
        <f t="shared" si="727"/>
        <v>537105600</v>
      </c>
      <c r="U822" s="5">
        <f t="shared" si="727"/>
        <v>537105600</v>
      </c>
    </row>
    <row r="823" spans="2:21" x14ac:dyDescent="0.25">
      <c r="B823" s="28" t="s">
        <v>567</v>
      </c>
      <c r="C823" s="45">
        <v>40</v>
      </c>
      <c r="D823" s="46">
        <v>7</v>
      </c>
      <c r="E823" s="46">
        <v>2</v>
      </c>
      <c r="F823" s="24">
        <v>1</v>
      </c>
      <c r="G823" s="25">
        <v>1</v>
      </c>
      <c r="H823" s="26">
        <v>3</v>
      </c>
      <c r="I823" s="27">
        <v>84010</v>
      </c>
      <c r="J823" s="51" t="s">
        <v>348</v>
      </c>
      <c r="K823" s="45">
        <v>600</v>
      </c>
      <c r="L823" s="5">
        <f t="shared" si="727"/>
        <v>537105600</v>
      </c>
      <c r="M823" s="5">
        <f t="shared" si="727"/>
        <v>537105600</v>
      </c>
      <c r="N823" s="5">
        <f t="shared" si="727"/>
        <v>0</v>
      </c>
      <c r="O823" s="5">
        <f t="shared" si="727"/>
        <v>0</v>
      </c>
      <c r="P823" s="5">
        <f t="shared" si="727"/>
        <v>0</v>
      </c>
      <c r="Q823" s="5">
        <f t="shared" si="727"/>
        <v>0</v>
      </c>
      <c r="R823" s="5">
        <f t="shared" si="727"/>
        <v>0</v>
      </c>
      <c r="S823" s="5">
        <f t="shared" si="727"/>
        <v>0</v>
      </c>
      <c r="T823" s="5">
        <f t="shared" si="727"/>
        <v>537105600</v>
      </c>
      <c r="U823" s="5">
        <f t="shared" si="727"/>
        <v>537105600</v>
      </c>
    </row>
    <row r="824" spans="2:21" x14ac:dyDescent="0.25">
      <c r="B824" s="28" t="s">
        <v>568</v>
      </c>
      <c r="C824" s="45">
        <v>40</v>
      </c>
      <c r="D824" s="46">
        <v>7</v>
      </c>
      <c r="E824" s="46">
        <v>2</v>
      </c>
      <c r="F824" s="24">
        <v>1</v>
      </c>
      <c r="G824" s="25">
        <v>1</v>
      </c>
      <c r="H824" s="26">
        <v>3</v>
      </c>
      <c r="I824" s="27">
        <v>84010</v>
      </c>
      <c r="J824" s="51" t="s">
        <v>348</v>
      </c>
      <c r="K824" s="45">
        <v>610</v>
      </c>
      <c r="L824" s="5">
        <f t="shared" si="727"/>
        <v>537105600</v>
      </c>
      <c r="M824" s="5">
        <f t="shared" si="727"/>
        <v>537105600</v>
      </c>
      <c r="N824" s="5">
        <f t="shared" si="727"/>
        <v>0</v>
      </c>
      <c r="O824" s="5">
        <f t="shared" si="727"/>
        <v>0</v>
      </c>
      <c r="P824" s="5">
        <f t="shared" si="727"/>
        <v>0</v>
      </c>
      <c r="Q824" s="5">
        <f t="shared" si="727"/>
        <v>0</v>
      </c>
      <c r="R824" s="5">
        <f t="shared" si="727"/>
        <v>0</v>
      </c>
      <c r="S824" s="5">
        <f t="shared" si="727"/>
        <v>0</v>
      </c>
      <c r="T824" s="5">
        <f t="shared" si="727"/>
        <v>537105600</v>
      </c>
      <c r="U824" s="5">
        <f t="shared" si="727"/>
        <v>537105600</v>
      </c>
    </row>
    <row r="825" spans="2:21" ht="31.5" x14ac:dyDescent="0.25">
      <c r="B825" s="28" t="s">
        <v>524</v>
      </c>
      <c r="C825" s="45">
        <v>40</v>
      </c>
      <c r="D825" s="46">
        <v>7</v>
      </c>
      <c r="E825" s="46">
        <v>2</v>
      </c>
      <c r="F825" s="24">
        <v>1</v>
      </c>
      <c r="G825" s="25">
        <v>1</v>
      </c>
      <c r="H825" s="26">
        <v>3</v>
      </c>
      <c r="I825" s="27">
        <v>84010</v>
      </c>
      <c r="J825" s="51" t="s">
        <v>348</v>
      </c>
      <c r="K825" s="45">
        <v>611</v>
      </c>
      <c r="L825" s="5">
        <v>537105600</v>
      </c>
      <c r="M825" s="5">
        <v>537105600</v>
      </c>
      <c r="N825" s="5"/>
      <c r="O825" s="5"/>
      <c r="P825" s="5"/>
      <c r="Q825" s="5"/>
      <c r="R825" s="5">
        <f>SUM(N825:Q825)</f>
        <v>0</v>
      </c>
      <c r="S825" s="5">
        <f>SUM(N825:Q825)</f>
        <v>0</v>
      </c>
      <c r="T825" s="5">
        <f>L825+R825</f>
        <v>537105600</v>
      </c>
      <c r="U825" s="5">
        <f>M825+S825</f>
        <v>537105600</v>
      </c>
    </row>
    <row r="826" spans="2:21" ht="31.5" x14ac:dyDescent="0.25">
      <c r="B826" s="23" t="s">
        <v>738</v>
      </c>
      <c r="C826" s="45">
        <v>40</v>
      </c>
      <c r="D826" s="46">
        <v>7</v>
      </c>
      <c r="E826" s="46">
        <v>2</v>
      </c>
      <c r="F826" s="24">
        <v>1</v>
      </c>
      <c r="G826" s="25">
        <v>1</v>
      </c>
      <c r="H826" s="26">
        <v>3</v>
      </c>
      <c r="I826" s="27">
        <v>84040</v>
      </c>
      <c r="J826" s="51" t="s">
        <v>349</v>
      </c>
      <c r="K826" s="45"/>
      <c r="L826" s="5">
        <f t="shared" ref="L826:U828" si="728">L827</f>
        <v>502500</v>
      </c>
      <c r="M826" s="5">
        <f t="shared" si="728"/>
        <v>502500</v>
      </c>
      <c r="N826" s="5">
        <f t="shared" si="728"/>
        <v>0</v>
      </c>
      <c r="O826" s="5">
        <f t="shared" si="728"/>
        <v>0</v>
      </c>
      <c r="P826" s="5">
        <f t="shared" si="728"/>
        <v>0</v>
      </c>
      <c r="Q826" s="5">
        <f t="shared" si="728"/>
        <v>0</v>
      </c>
      <c r="R826" s="5">
        <f t="shared" si="728"/>
        <v>0</v>
      </c>
      <c r="S826" s="5">
        <f t="shared" si="728"/>
        <v>0</v>
      </c>
      <c r="T826" s="5">
        <f t="shared" si="728"/>
        <v>502500</v>
      </c>
      <c r="U826" s="5">
        <f t="shared" si="728"/>
        <v>502500</v>
      </c>
    </row>
    <row r="827" spans="2:21" x14ac:dyDescent="0.25">
      <c r="B827" s="28" t="s">
        <v>567</v>
      </c>
      <c r="C827" s="45">
        <v>40</v>
      </c>
      <c r="D827" s="46">
        <v>7</v>
      </c>
      <c r="E827" s="46">
        <v>2</v>
      </c>
      <c r="F827" s="24">
        <v>1</v>
      </c>
      <c r="G827" s="25">
        <v>1</v>
      </c>
      <c r="H827" s="26">
        <v>3</v>
      </c>
      <c r="I827" s="27">
        <v>84040</v>
      </c>
      <c r="J827" s="51" t="s">
        <v>349</v>
      </c>
      <c r="K827" s="45">
        <v>600</v>
      </c>
      <c r="L827" s="5">
        <f t="shared" si="728"/>
        <v>502500</v>
      </c>
      <c r="M827" s="5">
        <f t="shared" si="728"/>
        <v>502500</v>
      </c>
      <c r="N827" s="5">
        <f t="shared" si="728"/>
        <v>0</v>
      </c>
      <c r="O827" s="5">
        <f t="shared" si="728"/>
        <v>0</v>
      </c>
      <c r="P827" s="5">
        <f t="shared" si="728"/>
        <v>0</v>
      </c>
      <c r="Q827" s="5">
        <f t="shared" si="728"/>
        <v>0</v>
      </c>
      <c r="R827" s="5">
        <f t="shared" si="728"/>
        <v>0</v>
      </c>
      <c r="S827" s="5">
        <f t="shared" si="728"/>
        <v>0</v>
      </c>
      <c r="T827" s="5">
        <f t="shared" si="728"/>
        <v>502500</v>
      </c>
      <c r="U827" s="5">
        <f t="shared" si="728"/>
        <v>502500</v>
      </c>
    </row>
    <row r="828" spans="2:21" x14ac:dyDescent="0.25">
      <c r="B828" s="28" t="s">
        <v>568</v>
      </c>
      <c r="C828" s="45">
        <v>40</v>
      </c>
      <c r="D828" s="46">
        <v>7</v>
      </c>
      <c r="E828" s="46">
        <v>2</v>
      </c>
      <c r="F828" s="24">
        <v>1</v>
      </c>
      <c r="G828" s="25">
        <v>1</v>
      </c>
      <c r="H828" s="26">
        <v>3</v>
      </c>
      <c r="I828" s="27">
        <v>84040</v>
      </c>
      <c r="J828" s="51" t="s">
        <v>349</v>
      </c>
      <c r="K828" s="45">
        <v>610</v>
      </c>
      <c r="L828" s="5">
        <f t="shared" si="728"/>
        <v>502500</v>
      </c>
      <c r="M828" s="5">
        <f t="shared" si="728"/>
        <v>502500</v>
      </c>
      <c r="N828" s="5">
        <f t="shared" si="728"/>
        <v>0</v>
      </c>
      <c r="O828" s="5">
        <f t="shared" si="728"/>
        <v>0</v>
      </c>
      <c r="P828" s="5">
        <f t="shared" si="728"/>
        <v>0</v>
      </c>
      <c r="Q828" s="5">
        <f t="shared" si="728"/>
        <v>0</v>
      </c>
      <c r="R828" s="5">
        <f t="shared" si="728"/>
        <v>0</v>
      </c>
      <c r="S828" s="5">
        <f t="shared" si="728"/>
        <v>0</v>
      </c>
      <c r="T828" s="5">
        <f t="shared" si="728"/>
        <v>502500</v>
      </c>
      <c r="U828" s="5">
        <f t="shared" si="728"/>
        <v>502500</v>
      </c>
    </row>
    <row r="829" spans="2:21" ht="31.5" x14ac:dyDescent="0.25">
      <c r="B829" s="28" t="s">
        <v>524</v>
      </c>
      <c r="C829" s="45">
        <v>40</v>
      </c>
      <c r="D829" s="46">
        <v>7</v>
      </c>
      <c r="E829" s="46">
        <v>2</v>
      </c>
      <c r="F829" s="24">
        <v>1</v>
      </c>
      <c r="G829" s="25">
        <v>1</v>
      </c>
      <c r="H829" s="26">
        <v>3</v>
      </c>
      <c r="I829" s="27">
        <v>84040</v>
      </c>
      <c r="J829" s="51" t="s">
        <v>349</v>
      </c>
      <c r="K829" s="45">
        <v>611</v>
      </c>
      <c r="L829" s="5">
        <v>502500</v>
      </c>
      <c r="M829" s="5">
        <v>502500</v>
      </c>
      <c r="N829" s="5"/>
      <c r="O829" s="5"/>
      <c r="P829" s="5"/>
      <c r="Q829" s="5"/>
      <c r="R829" s="5">
        <f>SUM(N829:Q829)</f>
        <v>0</v>
      </c>
      <c r="S829" s="5">
        <f>SUM(N829:Q829)</f>
        <v>0</v>
      </c>
      <c r="T829" s="5">
        <f>L829+R829</f>
        <v>502500</v>
      </c>
      <c r="U829" s="5">
        <f>M829+S829</f>
        <v>502500</v>
      </c>
    </row>
    <row r="830" spans="2:21" x14ac:dyDescent="0.25">
      <c r="B830" s="23" t="s">
        <v>739</v>
      </c>
      <c r="C830" s="45">
        <v>40</v>
      </c>
      <c r="D830" s="46">
        <v>7</v>
      </c>
      <c r="E830" s="46">
        <v>2</v>
      </c>
      <c r="F830" s="24">
        <v>1</v>
      </c>
      <c r="G830" s="25">
        <v>2</v>
      </c>
      <c r="H830" s="26">
        <v>0</v>
      </c>
      <c r="I830" s="27">
        <v>0</v>
      </c>
      <c r="J830" s="51" t="s">
        <v>350</v>
      </c>
      <c r="K830" s="45"/>
      <c r="L830" s="5">
        <f t="shared" ref="L830:U830" si="729">L831</f>
        <v>833500</v>
      </c>
      <c r="M830" s="5">
        <f t="shared" si="729"/>
        <v>0</v>
      </c>
      <c r="N830" s="5">
        <f t="shared" si="729"/>
        <v>0</v>
      </c>
      <c r="O830" s="5">
        <f t="shared" si="729"/>
        <v>0</v>
      </c>
      <c r="P830" s="5">
        <f t="shared" si="729"/>
        <v>0</v>
      </c>
      <c r="Q830" s="5">
        <f t="shared" si="729"/>
        <v>0</v>
      </c>
      <c r="R830" s="5">
        <f t="shared" si="729"/>
        <v>0</v>
      </c>
      <c r="S830" s="5">
        <f t="shared" si="729"/>
        <v>0</v>
      </c>
      <c r="T830" s="5">
        <f t="shared" si="729"/>
        <v>833500</v>
      </c>
      <c r="U830" s="5">
        <f t="shared" si="729"/>
        <v>0</v>
      </c>
    </row>
    <row r="831" spans="2:21" ht="31.5" x14ac:dyDescent="0.25">
      <c r="B831" s="23" t="s">
        <v>740</v>
      </c>
      <c r="C831" s="45">
        <v>40</v>
      </c>
      <c r="D831" s="46">
        <v>7</v>
      </c>
      <c r="E831" s="46">
        <v>2</v>
      </c>
      <c r="F831" s="24">
        <v>1</v>
      </c>
      <c r="G831" s="25">
        <v>2</v>
      </c>
      <c r="H831" s="26">
        <v>1</v>
      </c>
      <c r="I831" s="27">
        <v>0</v>
      </c>
      <c r="J831" s="51" t="s">
        <v>351</v>
      </c>
      <c r="K831" s="45"/>
      <c r="L831" s="5">
        <f t="shared" ref="L831:M831" si="730">L836+L832</f>
        <v>833500</v>
      </c>
      <c r="M831" s="5">
        <f t="shared" si="730"/>
        <v>0</v>
      </c>
      <c r="N831" s="5">
        <f t="shared" ref="N831:T831" si="731">N836+N832</f>
        <v>0</v>
      </c>
      <c r="O831" s="5">
        <f t="shared" ref="O831" si="732">O836+O832</f>
        <v>0</v>
      </c>
      <c r="P831" s="5">
        <f t="shared" si="731"/>
        <v>0</v>
      </c>
      <c r="Q831" s="5">
        <f t="shared" si="731"/>
        <v>0</v>
      </c>
      <c r="R831" s="5">
        <f t="shared" si="731"/>
        <v>0</v>
      </c>
      <c r="S831" s="5">
        <f t="shared" si="731"/>
        <v>0</v>
      </c>
      <c r="T831" s="5">
        <f t="shared" si="731"/>
        <v>833500</v>
      </c>
      <c r="U831" s="5">
        <f t="shared" ref="U831" si="733">U836+U832</f>
        <v>0</v>
      </c>
    </row>
    <row r="832" spans="2:21" x14ac:dyDescent="0.25">
      <c r="B832" s="23" t="s">
        <v>487</v>
      </c>
      <c r="C832" s="45">
        <v>40</v>
      </c>
      <c r="D832" s="46">
        <v>7</v>
      </c>
      <c r="E832" s="46">
        <v>2</v>
      </c>
      <c r="F832" s="24">
        <v>1</v>
      </c>
      <c r="G832" s="25">
        <v>2</v>
      </c>
      <c r="H832" s="26">
        <v>1</v>
      </c>
      <c r="I832" s="27">
        <v>85020</v>
      </c>
      <c r="J832" s="51" t="s">
        <v>47</v>
      </c>
      <c r="K832" s="45"/>
      <c r="L832" s="5">
        <f t="shared" ref="L832:U834" si="734">L833</f>
        <v>50000</v>
      </c>
      <c r="M832" s="5">
        <f t="shared" si="734"/>
        <v>0</v>
      </c>
      <c r="N832" s="5">
        <f t="shared" si="734"/>
        <v>0</v>
      </c>
      <c r="O832" s="5">
        <f t="shared" si="734"/>
        <v>0</v>
      </c>
      <c r="P832" s="5">
        <f t="shared" si="734"/>
        <v>0</v>
      </c>
      <c r="Q832" s="5">
        <f t="shared" si="734"/>
        <v>0</v>
      </c>
      <c r="R832" s="5">
        <f t="shared" si="734"/>
        <v>0</v>
      </c>
      <c r="S832" s="5">
        <f t="shared" si="734"/>
        <v>0</v>
      </c>
      <c r="T832" s="5">
        <f t="shared" si="734"/>
        <v>50000</v>
      </c>
      <c r="U832" s="5">
        <f t="shared" si="734"/>
        <v>0</v>
      </c>
    </row>
    <row r="833" spans="2:21" x14ac:dyDescent="0.25">
      <c r="B833" s="28" t="s">
        <v>567</v>
      </c>
      <c r="C833" s="45">
        <v>40</v>
      </c>
      <c r="D833" s="46">
        <v>7</v>
      </c>
      <c r="E833" s="46">
        <v>2</v>
      </c>
      <c r="F833" s="24">
        <v>1</v>
      </c>
      <c r="G833" s="25">
        <v>2</v>
      </c>
      <c r="H833" s="26">
        <v>1</v>
      </c>
      <c r="I833" s="27">
        <v>85020</v>
      </c>
      <c r="J833" s="51" t="s">
        <v>47</v>
      </c>
      <c r="K833" s="45">
        <v>600</v>
      </c>
      <c r="L833" s="5">
        <f t="shared" si="734"/>
        <v>50000</v>
      </c>
      <c r="M833" s="5">
        <f t="shared" si="734"/>
        <v>0</v>
      </c>
      <c r="N833" s="5">
        <f t="shared" si="734"/>
        <v>0</v>
      </c>
      <c r="O833" s="5">
        <f t="shared" si="734"/>
        <v>0</v>
      </c>
      <c r="P833" s="5">
        <f t="shared" si="734"/>
        <v>0</v>
      </c>
      <c r="Q833" s="5">
        <f t="shared" si="734"/>
        <v>0</v>
      </c>
      <c r="R833" s="5">
        <f t="shared" si="734"/>
        <v>0</v>
      </c>
      <c r="S833" s="5">
        <f t="shared" si="734"/>
        <v>0</v>
      </c>
      <c r="T833" s="5">
        <f t="shared" si="734"/>
        <v>50000</v>
      </c>
      <c r="U833" s="5">
        <f t="shared" si="734"/>
        <v>0</v>
      </c>
    </row>
    <row r="834" spans="2:21" x14ac:dyDescent="0.25">
      <c r="B834" s="28" t="s">
        <v>568</v>
      </c>
      <c r="C834" s="45">
        <v>40</v>
      </c>
      <c r="D834" s="46">
        <v>7</v>
      </c>
      <c r="E834" s="46">
        <v>2</v>
      </c>
      <c r="F834" s="24">
        <v>1</v>
      </c>
      <c r="G834" s="25">
        <v>2</v>
      </c>
      <c r="H834" s="26">
        <v>1</v>
      </c>
      <c r="I834" s="27">
        <v>85020</v>
      </c>
      <c r="J834" s="51" t="s">
        <v>47</v>
      </c>
      <c r="K834" s="45">
        <v>610</v>
      </c>
      <c r="L834" s="5">
        <f t="shared" si="734"/>
        <v>50000</v>
      </c>
      <c r="M834" s="5">
        <f t="shared" si="734"/>
        <v>0</v>
      </c>
      <c r="N834" s="5">
        <f t="shared" si="734"/>
        <v>0</v>
      </c>
      <c r="O834" s="5">
        <f t="shared" si="734"/>
        <v>0</v>
      </c>
      <c r="P834" s="5">
        <f t="shared" si="734"/>
        <v>0</v>
      </c>
      <c r="Q834" s="5">
        <f t="shared" si="734"/>
        <v>0</v>
      </c>
      <c r="R834" s="5">
        <f t="shared" si="734"/>
        <v>0</v>
      </c>
      <c r="S834" s="5">
        <f t="shared" si="734"/>
        <v>0</v>
      </c>
      <c r="T834" s="5">
        <f t="shared" si="734"/>
        <v>50000</v>
      </c>
      <c r="U834" s="5">
        <f t="shared" si="734"/>
        <v>0</v>
      </c>
    </row>
    <row r="835" spans="2:21" ht="31.5" x14ac:dyDescent="0.25">
      <c r="B835" s="28" t="s">
        <v>524</v>
      </c>
      <c r="C835" s="45">
        <v>40</v>
      </c>
      <c r="D835" s="46">
        <v>7</v>
      </c>
      <c r="E835" s="46">
        <v>2</v>
      </c>
      <c r="F835" s="24">
        <v>1</v>
      </c>
      <c r="G835" s="25">
        <v>2</v>
      </c>
      <c r="H835" s="26">
        <v>1</v>
      </c>
      <c r="I835" s="27">
        <v>85020</v>
      </c>
      <c r="J835" s="51" t="s">
        <v>47</v>
      </c>
      <c r="K835" s="45">
        <v>611</v>
      </c>
      <c r="L835" s="5">
        <v>50000</v>
      </c>
      <c r="M835" s="5"/>
      <c r="N835" s="5"/>
      <c r="O835" s="5"/>
      <c r="P835" s="5"/>
      <c r="Q835" s="5"/>
      <c r="R835" s="5">
        <f>SUM(N835:Q835)</f>
        <v>0</v>
      </c>
      <c r="S835" s="5"/>
      <c r="T835" s="5">
        <f>L835+R835</f>
        <v>50000</v>
      </c>
      <c r="U835" s="5"/>
    </row>
    <row r="836" spans="2:21" x14ac:dyDescent="0.25">
      <c r="B836" s="23" t="s">
        <v>587</v>
      </c>
      <c r="C836" s="45">
        <v>40</v>
      </c>
      <c r="D836" s="46">
        <v>7</v>
      </c>
      <c r="E836" s="46">
        <v>2</v>
      </c>
      <c r="F836" s="24">
        <v>1</v>
      </c>
      <c r="G836" s="25">
        <v>2</v>
      </c>
      <c r="H836" s="26">
        <v>1</v>
      </c>
      <c r="I836" s="27">
        <v>99990</v>
      </c>
      <c r="J836" s="51" t="s">
        <v>352</v>
      </c>
      <c r="K836" s="45"/>
      <c r="L836" s="5">
        <f t="shared" ref="L836:U838" si="735">L837</f>
        <v>783500</v>
      </c>
      <c r="M836" s="5">
        <f t="shared" si="735"/>
        <v>0</v>
      </c>
      <c r="N836" s="5">
        <f t="shared" si="735"/>
        <v>0</v>
      </c>
      <c r="O836" s="5">
        <f t="shared" si="735"/>
        <v>0</v>
      </c>
      <c r="P836" s="5">
        <f t="shared" si="735"/>
        <v>0</v>
      </c>
      <c r="Q836" s="5">
        <f t="shared" si="735"/>
        <v>0</v>
      </c>
      <c r="R836" s="5">
        <f t="shared" si="735"/>
        <v>0</v>
      </c>
      <c r="S836" s="5">
        <f t="shared" si="735"/>
        <v>0</v>
      </c>
      <c r="T836" s="5">
        <f t="shared" si="735"/>
        <v>783500</v>
      </c>
      <c r="U836" s="5">
        <f t="shared" si="735"/>
        <v>0</v>
      </c>
    </row>
    <row r="837" spans="2:21" x14ac:dyDescent="0.25">
      <c r="B837" s="28" t="s">
        <v>567</v>
      </c>
      <c r="C837" s="45">
        <v>40</v>
      </c>
      <c r="D837" s="46">
        <v>7</v>
      </c>
      <c r="E837" s="46">
        <v>2</v>
      </c>
      <c r="F837" s="24">
        <v>1</v>
      </c>
      <c r="G837" s="25">
        <v>2</v>
      </c>
      <c r="H837" s="26">
        <v>1</v>
      </c>
      <c r="I837" s="27">
        <v>99990</v>
      </c>
      <c r="J837" s="51" t="s">
        <v>352</v>
      </c>
      <c r="K837" s="45">
        <v>600</v>
      </c>
      <c r="L837" s="5">
        <f t="shared" si="735"/>
        <v>783500</v>
      </c>
      <c r="M837" s="5">
        <f t="shared" si="735"/>
        <v>0</v>
      </c>
      <c r="N837" s="5">
        <f t="shared" si="735"/>
        <v>0</v>
      </c>
      <c r="O837" s="5">
        <f t="shared" si="735"/>
        <v>0</v>
      </c>
      <c r="P837" s="5">
        <f t="shared" si="735"/>
        <v>0</v>
      </c>
      <c r="Q837" s="5">
        <f t="shared" si="735"/>
        <v>0</v>
      </c>
      <c r="R837" s="5">
        <f t="shared" si="735"/>
        <v>0</v>
      </c>
      <c r="S837" s="5">
        <f t="shared" si="735"/>
        <v>0</v>
      </c>
      <c r="T837" s="5">
        <f t="shared" si="735"/>
        <v>783500</v>
      </c>
      <c r="U837" s="5">
        <f t="shared" si="735"/>
        <v>0</v>
      </c>
    </row>
    <row r="838" spans="2:21" x14ac:dyDescent="0.25">
      <c r="B838" s="28" t="s">
        <v>489</v>
      </c>
      <c r="C838" s="45">
        <v>40</v>
      </c>
      <c r="D838" s="46">
        <v>7</v>
      </c>
      <c r="E838" s="46">
        <v>2</v>
      </c>
      <c r="F838" s="24">
        <v>1</v>
      </c>
      <c r="G838" s="25">
        <v>2</v>
      </c>
      <c r="H838" s="26">
        <v>1</v>
      </c>
      <c r="I838" s="27">
        <v>99990</v>
      </c>
      <c r="J838" s="51" t="s">
        <v>352</v>
      </c>
      <c r="K838" s="45">
        <v>620</v>
      </c>
      <c r="L838" s="5">
        <f t="shared" si="735"/>
        <v>783500</v>
      </c>
      <c r="M838" s="5">
        <f t="shared" si="735"/>
        <v>0</v>
      </c>
      <c r="N838" s="5">
        <f t="shared" si="735"/>
        <v>0</v>
      </c>
      <c r="O838" s="5">
        <f t="shared" si="735"/>
        <v>0</v>
      </c>
      <c r="P838" s="5">
        <f t="shared" si="735"/>
        <v>0</v>
      </c>
      <c r="Q838" s="5">
        <f t="shared" si="735"/>
        <v>0</v>
      </c>
      <c r="R838" s="5">
        <f t="shared" si="735"/>
        <v>0</v>
      </c>
      <c r="S838" s="5">
        <f t="shared" si="735"/>
        <v>0</v>
      </c>
      <c r="T838" s="5">
        <f t="shared" si="735"/>
        <v>783500</v>
      </c>
      <c r="U838" s="5">
        <f t="shared" si="735"/>
        <v>0</v>
      </c>
    </row>
    <row r="839" spans="2:21" x14ac:dyDescent="0.25">
      <c r="B839" s="28" t="s">
        <v>490</v>
      </c>
      <c r="C839" s="45">
        <v>40</v>
      </c>
      <c r="D839" s="46">
        <v>7</v>
      </c>
      <c r="E839" s="46">
        <v>2</v>
      </c>
      <c r="F839" s="24">
        <v>1</v>
      </c>
      <c r="G839" s="25">
        <v>2</v>
      </c>
      <c r="H839" s="26">
        <v>1</v>
      </c>
      <c r="I839" s="27">
        <v>99990</v>
      </c>
      <c r="J839" s="51" t="s">
        <v>352</v>
      </c>
      <c r="K839" s="45">
        <v>622</v>
      </c>
      <c r="L839" s="5">
        <v>783500</v>
      </c>
      <c r="M839" s="5"/>
      <c r="N839" s="5"/>
      <c r="O839" s="5"/>
      <c r="P839" s="5"/>
      <c r="Q839" s="5"/>
      <c r="R839" s="5">
        <f>SUM(N839:Q839)</f>
        <v>0</v>
      </c>
      <c r="S839" s="5"/>
      <c r="T839" s="5">
        <f>L839+R839</f>
        <v>783500</v>
      </c>
      <c r="U839" s="5"/>
    </row>
    <row r="840" spans="2:21" x14ac:dyDescent="0.25">
      <c r="B840" s="23" t="s">
        <v>741</v>
      </c>
      <c r="C840" s="45">
        <v>40</v>
      </c>
      <c r="D840" s="46">
        <v>7</v>
      </c>
      <c r="E840" s="46">
        <v>2</v>
      </c>
      <c r="F840" s="24">
        <v>1</v>
      </c>
      <c r="G840" s="25">
        <v>3</v>
      </c>
      <c r="H840" s="26">
        <v>0</v>
      </c>
      <c r="I840" s="27">
        <v>0</v>
      </c>
      <c r="J840" s="51" t="s">
        <v>353</v>
      </c>
      <c r="K840" s="45"/>
      <c r="L840" s="5">
        <f t="shared" ref="L840:U844" si="736">L841</f>
        <v>500000</v>
      </c>
      <c r="M840" s="5">
        <f t="shared" si="736"/>
        <v>0</v>
      </c>
      <c r="N840" s="5">
        <f t="shared" si="736"/>
        <v>0</v>
      </c>
      <c r="O840" s="5">
        <f t="shared" si="736"/>
        <v>0</v>
      </c>
      <c r="P840" s="5">
        <f t="shared" si="736"/>
        <v>0</v>
      </c>
      <c r="Q840" s="5">
        <f t="shared" si="736"/>
        <v>-350000</v>
      </c>
      <c r="R840" s="5">
        <f t="shared" si="736"/>
        <v>-350000</v>
      </c>
      <c r="S840" s="5">
        <f t="shared" si="736"/>
        <v>0</v>
      </c>
      <c r="T840" s="5">
        <f t="shared" si="736"/>
        <v>150000</v>
      </c>
      <c r="U840" s="5">
        <f t="shared" si="736"/>
        <v>0</v>
      </c>
    </row>
    <row r="841" spans="2:21" x14ac:dyDescent="0.25">
      <c r="B841" s="23" t="s">
        <v>742</v>
      </c>
      <c r="C841" s="45">
        <v>40</v>
      </c>
      <c r="D841" s="46">
        <v>7</v>
      </c>
      <c r="E841" s="46">
        <v>2</v>
      </c>
      <c r="F841" s="24">
        <v>1</v>
      </c>
      <c r="G841" s="25">
        <v>3</v>
      </c>
      <c r="H841" s="26">
        <v>2</v>
      </c>
      <c r="I841" s="27">
        <v>0</v>
      </c>
      <c r="J841" s="51" t="s">
        <v>354</v>
      </c>
      <c r="K841" s="45"/>
      <c r="L841" s="5">
        <f t="shared" si="736"/>
        <v>500000</v>
      </c>
      <c r="M841" s="5">
        <f t="shared" si="736"/>
        <v>0</v>
      </c>
      <c r="N841" s="5">
        <f t="shared" si="736"/>
        <v>0</v>
      </c>
      <c r="O841" s="5">
        <f t="shared" si="736"/>
        <v>0</v>
      </c>
      <c r="P841" s="5">
        <f t="shared" si="736"/>
        <v>0</v>
      </c>
      <c r="Q841" s="5">
        <f t="shared" si="736"/>
        <v>-350000</v>
      </c>
      <c r="R841" s="5">
        <f t="shared" si="736"/>
        <v>-350000</v>
      </c>
      <c r="S841" s="5">
        <f t="shared" si="736"/>
        <v>0</v>
      </c>
      <c r="T841" s="5">
        <f t="shared" si="736"/>
        <v>150000</v>
      </c>
      <c r="U841" s="5">
        <f t="shared" si="736"/>
        <v>0</v>
      </c>
    </row>
    <row r="842" spans="2:21" x14ac:dyDescent="0.25">
      <c r="B842" s="23" t="s">
        <v>587</v>
      </c>
      <c r="C842" s="45">
        <v>40</v>
      </c>
      <c r="D842" s="46">
        <v>7</v>
      </c>
      <c r="E842" s="46">
        <v>2</v>
      </c>
      <c r="F842" s="24">
        <v>1</v>
      </c>
      <c r="G842" s="25">
        <v>3</v>
      </c>
      <c r="H842" s="26">
        <v>2</v>
      </c>
      <c r="I842" s="27">
        <v>99990</v>
      </c>
      <c r="J842" s="51" t="s">
        <v>355</v>
      </c>
      <c r="K842" s="45"/>
      <c r="L842" s="5">
        <f t="shared" si="736"/>
        <v>500000</v>
      </c>
      <c r="M842" s="5">
        <f t="shared" si="736"/>
        <v>0</v>
      </c>
      <c r="N842" s="5">
        <f t="shared" si="736"/>
        <v>0</v>
      </c>
      <c r="O842" s="5">
        <f t="shared" si="736"/>
        <v>0</v>
      </c>
      <c r="P842" s="5">
        <f t="shared" si="736"/>
        <v>0</v>
      </c>
      <c r="Q842" s="5">
        <f t="shared" si="736"/>
        <v>-350000</v>
      </c>
      <c r="R842" s="5">
        <f t="shared" si="736"/>
        <v>-350000</v>
      </c>
      <c r="S842" s="5">
        <f t="shared" si="736"/>
        <v>0</v>
      </c>
      <c r="T842" s="5">
        <f t="shared" si="736"/>
        <v>150000</v>
      </c>
      <c r="U842" s="5">
        <f t="shared" si="736"/>
        <v>0</v>
      </c>
    </row>
    <row r="843" spans="2:21" x14ac:dyDescent="0.25">
      <c r="B843" s="28" t="s">
        <v>567</v>
      </c>
      <c r="C843" s="45">
        <v>40</v>
      </c>
      <c r="D843" s="46">
        <v>7</v>
      </c>
      <c r="E843" s="46">
        <v>2</v>
      </c>
      <c r="F843" s="24">
        <v>1</v>
      </c>
      <c r="G843" s="25">
        <v>3</v>
      </c>
      <c r="H843" s="26">
        <v>2</v>
      </c>
      <c r="I843" s="27">
        <v>99990</v>
      </c>
      <c r="J843" s="51" t="s">
        <v>355</v>
      </c>
      <c r="K843" s="45">
        <v>600</v>
      </c>
      <c r="L843" s="5">
        <f t="shared" si="736"/>
        <v>500000</v>
      </c>
      <c r="M843" s="5">
        <f t="shared" si="736"/>
        <v>0</v>
      </c>
      <c r="N843" s="5">
        <f t="shared" si="736"/>
        <v>0</v>
      </c>
      <c r="O843" s="5">
        <f t="shared" si="736"/>
        <v>0</v>
      </c>
      <c r="P843" s="5">
        <f t="shared" si="736"/>
        <v>0</v>
      </c>
      <c r="Q843" s="5">
        <f t="shared" si="736"/>
        <v>-350000</v>
      </c>
      <c r="R843" s="5">
        <f t="shared" si="736"/>
        <v>-350000</v>
      </c>
      <c r="S843" s="5">
        <f t="shared" si="736"/>
        <v>0</v>
      </c>
      <c r="T843" s="5">
        <f t="shared" si="736"/>
        <v>150000</v>
      </c>
      <c r="U843" s="5">
        <f t="shared" si="736"/>
        <v>0</v>
      </c>
    </row>
    <row r="844" spans="2:21" x14ac:dyDescent="0.25">
      <c r="B844" s="28" t="s">
        <v>568</v>
      </c>
      <c r="C844" s="45">
        <v>40</v>
      </c>
      <c r="D844" s="46">
        <v>7</v>
      </c>
      <c r="E844" s="46">
        <v>2</v>
      </c>
      <c r="F844" s="24">
        <v>1</v>
      </c>
      <c r="G844" s="25">
        <v>3</v>
      </c>
      <c r="H844" s="26">
        <v>2</v>
      </c>
      <c r="I844" s="27">
        <v>99990</v>
      </c>
      <c r="J844" s="51" t="s">
        <v>355</v>
      </c>
      <c r="K844" s="45">
        <v>610</v>
      </c>
      <c r="L844" s="5">
        <f t="shared" si="736"/>
        <v>500000</v>
      </c>
      <c r="M844" s="5">
        <f t="shared" si="736"/>
        <v>0</v>
      </c>
      <c r="N844" s="5">
        <f t="shared" si="736"/>
        <v>0</v>
      </c>
      <c r="O844" s="5">
        <f t="shared" si="736"/>
        <v>0</v>
      </c>
      <c r="P844" s="5">
        <f t="shared" si="736"/>
        <v>0</v>
      </c>
      <c r="Q844" s="5">
        <f t="shared" si="736"/>
        <v>-350000</v>
      </c>
      <c r="R844" s="5">
        <f t="shared" si="736"/>
        <v>-350000</v>
      </c>
      <c r="S844" s="5">
        <f t="shared" si="736"/>
        <v>0</v>
      </c>
      <c r="T844" s="5">
        <f t="shared" si="736"/>
        <v>150000</v>
      </c>
      <c r="U844" s="5">
        <f t="shared" si="736"/>
        <v>0</v>
      </c>
    </row>
    <row r="845" spans="2:21" x14ac:dyDescent="0.25">
      <c r="B845" s="28" t="s">
        <v>569</v>
      </c>
      <c r="C845" s="45">
        <v>40</v>
      </c>
      <c r="D845" s="46">
        <v>7</v>
      </c>
      <c r="E845" s="46">
        <v>2</v>
      </c>
      <c r="F845" s="24">
        <v>1</v>
      </c>
      <c r="G845" s="25">
        <v>3</v>
      </c>
      <c r="H845" s="26">
        <v>2</v>
      </c>
      <c r="I845" s="27">
        <v>99990</v>
      </c>
      <c r="J845" s="51" t="s">
        <v>355</v>
      </c>
      <c r="K845" s="45">
        <v>612</v>
      </c>
      <c r="L845" s="5">
        <v>500000</v>
      </c>
      <c r="M845" s="5"/>
      <c r="N845" s="5"/>
      <c r="O845" s="5"/>
      <c r="P845" s="5"/>
      <c r="Q845" s="5">
        <v>-350000</v>
      </c>
      <c r="R845" s="5">
        <f>SUM(N845:Q845)</f>
        <v>-350000</v>
      </c>
      <c r="S845" s="5"/>
      <c r="T845" s="5">
        <f>L845+R845</f>
        <v>150000</v>
      </c>
      <c r="U845" s="5"/>
    </row>
    <row r="846" spans="2:21" x14ac:dyDescent="0.25">
      <c r="B846" s="23" t="s">
        <v>729</v>
      </c>
      <c r="C846" s="45">
        <v>40</v>
      </c>
      <c r="D846" s="46">
        <v>7</v>
      </c>
      <c r="E846" s="46">
        <v>2</v>
      </c>
      <c r="F846" s="24">
        <v>1</v>
      </c>
      <c r="G846" s="25">
        <v>4</v>
      </c>
      <c r="H846" s="26">
        <v>0</v>
      </c>
      <c r="I846" s="27">
        <v>0</v>
      </c>
      <c r="J846" s="51" t="s">
        <v>337</v>
      </c>
      <c r="K846" s="45"/>
      <c r="L846" s="5">
        <f t="shared" ref="L846:M846" si="737">L847+L860+L873</f>
        <v>108358445</v>
      </c>
      <c r="M846" s="5">
        <f t="shared" si="737"/>
        <v>34288100</v>
      </c>
      <c r="N846" s="5">
        <f t="shared" ref="N846:T846" si="738">N847+N860+N873</f>
        <v>0</v>
      </c>
      <c r="O846" s="5">
        <f t="shared" ref="O846" si="739">O847+O860+O873</f>
        <v>4080000</v>
      </c>
      <c r="P846" s="5">
        <f t="shared" si="738"/>
        <v>0</v>
      </c>
      <c r="Q846" s="5">
        <f t="shared" si="738"/>
        <v>-686100</v>
      </c>
      <c r="R846" s="5">
        <f t="shared" si="738"/>
        <v>3393900</v>
      </c>
      <c r="S846" s="5">
        <f t="shared" si="738"/>
        <v>0</v>
      </c>
      <c r="T846" s="5">
        <f t="shared" si="738"/>
        <v>111752345</v>
      </c>
      <c r="U846" s="5">
        <f t="shared" ref="U846" si="740">U847+U860+U873</f>
        <v>34288100</v>
      </c>
    </row>
    <row r="847" spans="2:21" ht="31.5" x14ac:dyDescent="0.25">
      <c r="B847" s="23" t="s">
        <v>730</v>
      </c>
      <c r="C847" s="45">
        <v>40</v>
      </c>
      <c r="D847" s="46">
        <v>7</v>
      </c>
      <c r="E847" s="46">
        <v>2</v>
      </c>
      <c r="F847" s="24">
        <v>1</v>
      </c>
      <c r="G847" s="25">
        <v>4</v>
      </c>
      <c r="H847" s="26">
        <v>1</v>
      </c>
      <c r="I847" s="27">
        <v>0</v>
      </c>
      <c r="J847" s="51" t="s">
        <v>338</v>
      </c>
      <c r="K847" s="45"/>
      <c r="L847" s="5">
        <f t="shared" ref="L847:M847" si="741">L848+L852+L856</f>
        <v>74772600</v>
      </c>
      <c r="M847" s="5">
        <f t="shared" si="741"/>
        <v>34288100</v>
      </c>
      <c r="N847" s="5">
        <f t="shared" ref="N847:T847" si="742">N848+N852+N856</f>
        <v>0</v>
      </c>
      <c r="O847" s="5">
        <f t="shared" ref="O847" si="743">O848+O852+O856</f>
        <v>0</v>
      </c>
      <c r="P847" s="5">
        <f t="shared" si="742"/>
        <v>0</v>
      </c>
      <c r="Q847" s="5">
        <f t="shared" si="742"/>
        <v>0</v>
      </c>
      <c r="R847" s="5">
        <f t="shared" si="742"/>
        <v>0</v>
      </c>
      <c r="S847" s="5">
        <f t="shared" si="742"/>
        <v>0</v>
      </c>
      <c r="T847" s="5">
        <f t="shared" si="742"/>
        <v>74772600</v>
      </c>
      <c r="U847" s="5">
        <f t="shared" ref="U847" si="744">U848+U852+U856</f>
        <v>34288100</v>
      </c>
    </row>
    <row r="848" spans="2:21" x14ac:dyDescent="0.25">
      <c r="B848" s="23" t="s">
        <v>743</v>
      </c>
      <c r="C848" s="45">
        <v>40</v>
      </c>
      <c r="D848" s="46">
        <v>7</v>
      </c>
      <c r="E848" s="46">
        <v>2</v>
      </c>
      <c r="F848" s="24">
        <v>1</v>
      </c>
      <c r="G848" s="25">
        <v>4</v>
      </c>
      <c r="H848" s="26">
        <v>1</v>
      </c>
      <c r="I848" s="27">
        <v>82460</v>
      </c>
      <c r="J848" s="51" t="s">
        <v>356</v>
      </c>
      <c r="K848" s="45"/>
      <c r="L848" s="5">
        <f t="shared" ref="L848:U850" si="745">L849</f>
        <v>29201900</v>
      </c>
      <c r="M848" s="5">
        <f t="shared" si="745"/>
        <v>0</v>
      </c>
      <c r="N848" s="5">
        <f t="shared" si="745"/>
        <v>0</v>
      </c>
      <c r="O848" s="5">
        <f t="shared" si="745"/>
        <v>0</v>
      </c>
      <c r="P848" s="5">
        <f t="shared" si="745"/>
        <v>0</v>
      </c>
      <c r="Q848" s="5">
        <f t="shared" si="745"/>
        <v>0</v>
      </c>
      <c r="R848" s="5">
        <f t="shared" si="745"/>
        <v>0</v>
      </c>
      <c r="S848" s="5">
        <f t="shared" si="745"/>
        <v>0</v>
      </c>
      <c r="T848" s="5">
        <f t="shared" si="745"/>
        <v>29201900</v>
      </c>
      <c r="U848" s="5">
        <f t="shared" si="745"/>
        <v>0</v>
      </c>
    </row>
    <row r="849" spans="2:21" x14ac:dyDescent="0.25">
      <c r="B849" s="28" t="s">
        <v>567</v>
      </c>
      <c r="C849" s="45">
        <v>40</v>
      </c>
      <c r="D849" s="46">
        <v>7</v>
      </c>
      <c r="E849" s="46">
        <v>2</v>
      </c>
      <c r="F849" s="24">
        <v>1</v>
      </c>
      <c r="G849" s="25">
        <v>4</v>
      </c>
      <c r="H849" s="26">
        <v>1</v>
      </c>
      <c r="I849" s="27">
        <v>82460</v>
      </c>
      <c r="J849" s="51" t="s">
        <v>356</v>
      </c>
      <c r="K849" s="45">
        <v>600</v>
      </c>
      <c r="L849" s="5">
        <f t="shared" si="745"/>
        <v>29201900</v>
      </c>
      <c r="M849" s="5">
        <f t="shared" si="745"/>
        <v>0</v>
      </c>
      <c r="N849" s="5">
        <f t="shared" si="745"/>
        <v>0</v>
      </c>
      <c r="O849" s="5">
        <f t="shared" si="745"/>
        <v>0</v>
      </c>
      <c r="P849" s="5">
        <f t="shared" si="745"/>
        <v>0</v>
      </c>
      <c r="Q849" s="5">
        <f t="shared" si="745"/>
        <v>0</v>
      </c>
      <c r="R849" s="5">
        <f t="shared" si="745"/>
        <v>0</v>
      </c>
      <c r="S849" s="5">
        <f t="shared" si="745"/>
        <v>0</v>
      </c>
      <c r="T849" s="5">
        <f t="shared" si="745"/>
        <v>29201900</v>
      </c>
      <c r="U849" s="5">
        <f t="shared" si="745"/>
        <v>0</v>
      </c>
    </row>
    <row r="850" spans="2:21" x14ac:dyDescent="0.25">
      <c r="B850" s="28" t="s">
        <v>568</v>
      </c>
      <c r="C850" s="45">
        <v>40</v>
      </c>
      <c r="D850" s="46">
        <v>7</v>
      </c>
      <c r="E850" s="46">
        <v>2</v>
      </c>
      <c r="F850" s="24">
        <v>1</v>
      </c>
      <c r="G850" s="25">
        <v>4</v>
      </c>
      <c r="H850" s="26">
        <v>1</v>
      </c>
      <c r="I850" s="27">
        <v>82460</v>
      </c>
      <c r="J850" s="51" t="s">
        <v>356</v>
      </c>
      <c r="K850" s="45">
        <v>610</v>
      </c>
      <c r="L850" s="5">
        <f t="shared" si="745"/>
        <v>29201900</v>
      </c>
      <c r="M850" s="5">
        <f t="shared" si="745"/>
        <v>0</v>
      </c>
      <c r="N850" s="5">
        <f t="shared" si="745"/>
        <v>0</v>
      </c>
      <c r="O850" s="5">
        <f t="shared" si="745"/>
        <v>0</v>
      </c>
      <c r="P850" s="5">
        <f t="shared" si="745"/>
        <v>0</v>
      </c>
      <c r="Q850" s="5">
        <f t="shared" si="745"/>
        <v>0</v>
      </c>
      <c r="R850" s="5">
        <f t="shared" si="745"/>
        <v>0</v>
      </c>
      <c r="S850" s="5">
        <f t="shared" si="745"/>
        <v>0</v>
      </c>
      <c r="T850" s="5">
        <f t="shared" si="745"/>
        <v>29201900</v>
      </c>
      <c r="U850" s="5">
        <f t="shared" si="745"/>
        <v>0</v>
      </c>
    </row>
    <row r="851" spans="2:21" ht="31.5" x14ac:dyDescent="0.25">
      <c r="B851" s="28" t="s">
        <v>524</v>
      </c>
      <c r="C851" s="45">
        <v>40</v>
      </c>
      <c r="D851" s="46">
        <v>7</v>
      </c>
      <c r="E851" s="46">
        <v>2</v>
      </c>
      <c r="F851" s="24">
        <v>1</v>
      </c>
      <c r="G851" s="25">
        <v>4</v>
      </c>
      <c r="H851" s="26">
        <v>1</v>
      </c>
      <c r="I851" s="27">
        <v>82460</v>
      </c>
      <c r="J851" s="51" t="s">
        <v>356</v>
      </c>
      <c r="K851" s="45">
        <v>611</v>
      </c>
      <c r="L851" s="5">
        <v>29201900</v>
      </c>
      <c r="M851" s="5"/>
      <c r="N851" s="5"/>
      <c r="O851" s="5"/>
      <c r="P851" s="5"/>
      <c r="Q851" s="5"/>
      <c r="R851" s="5">
        <f>SUM(N851:Q851)</f>
        <v>0</v>
      </c>
      <c r="S851" s="5"/>
      <c r="T851" s="5">
        <f>L851+R851</f>
        <v>29201900</v>
      </c>
      <c r="U851" s="5"/>
    </row>
    <row r="852" spans="2:21" ht="47.25" x14ac:dyDescent="0.25">
      <c r="B852" s="23" t="s">
        <v>744</v>
      </c>
      <c r="C852" s="45">
        <v>40</v>
      </c>
      <c r="D852" s="46">
        <v>7</v>
      </c>
      <c r="E852" s="46">
        <v>2</v>
      </c>
      <c r="F852" s="24">
        <v>1</v>
      </c>
      <c r="G852" s="25">
        <v>4</v>
      </c>
      <c r="H852" s="26">
        <v>1</v>
      </c>
      <c r="I852" s="27">
        <v>84030</v>
      </c>
      <c r="J852" s="51" t="s">
        <v>357</v>
      </c>
      <c r="K852" s="45"/>
      <c r="L852" s="5">
        <f t="shared" ref="L852:U854" si="746">L853</f>
        <v>34288100</v>
      </c>
      <c r="M852" s="5">
        <f t="shared" si="746"/>
        <v>34288100</v>
      </c>
      <c r="N852" s="5">
        <f t="shared" si="746"/>
        <v>0</v>
      </c>
      <c r="O852" s="5">
        <f t="shared" si="746"/>
        <v>0</v>
      </c>
      <c r="P852" s="5">
        <f t="shared" si="746"/>
        <v>0</v>
      </c>
      <c r="Q852" s="5">
        <f t="shared" si="746"/>
        <v>0</v>
      </c>
      <c r="R852" s="5">
        <f t="shared" si="746"/>
        <v>0</v>
      </c>
      <c r="S852" s="5">
        <f t="shared" si="746"/>
        <v>0</v>
      </c>
      <c r="T852" s="5">
        <f t="shared" si="746"/>
        <v>34288100</v>
      </c>
      <c r="U852" s="5">
        <f t="shared" si="746"/>
        <v>34288100</v>
      </c>
    </row>
    <row r="853" spans="2:21" x14ac:dyDescent="0.25">
      <c r="B853" s="28" t="s">
        <v>567</v>
      </c>
      <c r="C853" s="45">
        <v>40</v>
      </c>
      <c r="D853" s="46">
        <v>7</v>
      </c>
      <c r="E853" s="46">
        <v>2</v>
      </c>
      <c r="F853" s="24">
        <v>1</v>
      </c>
      <c r="G853" s="25">
        <v>4</v>
      </c>
      <c r="H853" s="26">
        <v>1</v>
      </c>
      <c r="I853" s="27">
        <v>84030</v>
      </c>
      <c r="J853" s="51" t="s">
        <v>357</v>
      </c>
      <c r="K853" s="45">
        <v>600</v>
      </c>
      <c r="L853" s="5">
        <f t="shared" si="746"/>
        <v>34288100</v>
      </c>
      <c r="M853" s="5">
        <f t="shared" si="746"/>
        <v>34288100</v>
      </c>
      <c r="N853" s="5">
        <f t="shared" si="746"/>
        <v>0</v>
      </c>
      <c r="O853" s="5">
        <f t="shared" si="746"/>
        <v>0</v>
      </c>
      <c r="P853" s="5">
        <f t="shared" si="746"/>
        <v>0</v>
      </c>
      <c r="Q853" s="5">
        <f t="shared" si="746"/>
        <v>0</v>
      </c>
      <c r="R853" s="5">
        <f t="shared" si="746"/>
        <v>0</v>
      </c>
      <c r="S853" s="5">
        <f t="shared" si="746"/>
        <v>0</v>
      </c>
      <c r="T853" s="5">
        <f t="shared" si="746"/>
        <v>34288100</v>
      </c>
      <c r="U853" s="5">
        <f t="shared" si="746"/>
        <v>34288100</v>
      </c>
    </row>
    <row r="854" spans="2:21" x14ac:dyDescent="0.25">
      <c r="B854" s="28" t="s">
        <v>568</v>
      </c>
      <c r="C854" s="45">
        <v>40</v>
      </c>
      <c r="D854" s="46">
        <v>7</v>
      </c>
      <c r="E854" s="46">
        <v>2</v>
      </c>
      <c r="F854" s="24">
        <v>1</v>
      </c>
      <c r="G854" s="25">
        <v>4</v>
      </c>
      <c r="H854" s="26">
        <v>1</v>
      </c>
      <c r="I854" s="27">
        <v>84030</v>
      </c>
      <c r="J854" s="51" t="s">
        <v>357</v>
      </c>
      <c r="K854" s="45">
        <v>610</v>
      </c>
      <c r="L854" s="5">
        <f t="shared" si="746"/>
        <v>34288100</v>
      </c>
      <c r="M854" s="5">
        <f t="shared" si="746"/>
        <v>34288100</v>
      </c>
      <c r="N854" s="5">
        <f t="shared" si="746"/>
        <v>0</v>
      </c>
      <c r="O854" s="5">
        <f t="shared" si="746"/>
        <v>0</v>
      </c>
      <c r="P854" s="5">
        <f t="shared" si="746"/>
        <v>0</v>
      </c>
      <c r="Q854" s="5">
        <f t="shared" si="746"/>
        <v>0</v>
      </c>
      <c r="R854" s="5">
        <f t="shared" si="746"/>
        <v>0</v>
      </c>
      <c r="S854" s="5">
        <f t="shared" si="746"/>
        <v>0</v>
      </c>
      <c r="T854" s="5">
        <f t="shared" si="746"/>
        <v>34288100</v>
      </c>
      <c r="U854" s="5">
        <f t="shared" si="746"/>
        <v>34288100</v>
      </c>
    </row>
    <row r="855" spans="2:21" ht="31.5" x14ac:dyDescent="0.25">
      <c r="B855" s="28" t="s">
        <v>524</v>
      </c>
      <c r="C855" s="45">
        <v>40</v>
      </c>
      <c r="D855" s="46">
        <v>7</v>
      </c>
      <c r="E855" s="46">
        <v>2</v>
      </c>
      <c r="F855" s="24">
        <v>1</v>
      </c>
      <c r="G855" s="25">
        <v>4</v>
      </c>
      <c r="H855" s="26">
        <v>1</v>
      </c>
      <c r="I855" s="27">
        <v>84030</v>
      </c>
      <c r="J855" s="51" t="s">
        <v>357</v>
      </c>
      <c r="K855" s="45">
        <v>611</v>
      </c>
      <c r="L855" s="5">
        <v>34288100</v>
      </c>
      <c r="M855" s="5">
        <v>34288100</v>
      </c>
      <c r="N855" s="5"/>
      <c r="O855" s="5"/>
      <c r="P855" s="5"/>
      <c r="Q855" s="5"/>
      <c r="R855" s="5">
        <f>SUM(N855:Q855)</f>
        <v>0</v>
      </c>
      <c r="S855" s="5">
        <f>SUM(N855:Q855)</f>
        <v>0</v>
      </c>
      <c r="T855" s="5">
        <f>L855+R855</f>
        <v>34288100</v>
      </c>
      <c r="U855" s="5">
        <f>M855+S855</f>
        <v>34288100</v>
      </c>
    </row>
    <row r="856" spans="2:21" ht="31.5" x14ac:dyDescent="0.25">
      <c r="B856" s="1" t="s">
        <v>358</v>
      </c>
      <c r="C856" s="55">
        <v>40</v>
      </c>
      <c r="D856" s="56">
        <v>7</v>
      </c>
      <c r="E856" s="56">
        <v>2</v>
      </c>
      <c r="F856" s="24">
        <v>1</v>
      </c>
      <c r="G856" s="25">
        <v>4</v>
      </c>
      <c r="H856" s="26">
        <v>1</v>
      </c>
      <c r="I856" s="27" t="s">
        <v>485</v>
      </c>
      <c r="J856" s="51" t="s">
        <v>359</v>
      </c>
      <c r="K856" s="57" t="s">
        <v>105</v>
      </c>
      <c r="L856" s="5">
        <f t="shared" ref="L856:U858" si="747">L857</f>
        <v>11282600</v>
      </c>
      <c r="M856" s="5">
        <f t="shared" si="747"/>
        <v>0</v>
      </c>
      <c r="N856" s="5">
        <f t="shared" si="747"/>
        <v>0</v>
      </c>
      <c r="O856" s="5">
        <f t="shared" si="747"/>
        <v>0</v>
      </c>
      <c r="P856" s="5">
        <f t="shared" si="747"/>
        <v>0</v>
      </c>
      <c r="Q856" s="5">
        <f t="shared" si="747"/>
        <v>0</v>
      </c>
      <c r="R856" s="5">
        <f t="shared" si="747"/>
        <v>0</v>
      </c>
      <c r="S856" s="5">
        <f t="shared" si="747"/>
        <v>0</v>
      </c>
      <c r="T856" s="5">
        <f t="shared" si="747"/>
        <v>11282600</v>
      </c>
      <c r="U856" s="5">
        <f t="shared" si="747"/>
        <v>0</v>
      </c>
    </row>
    <row r="857" spans="2:21" x14ac:dyDescent="0.25">
      <c r="B857" s="1" t="s">
        <v>567</v>
      </c>
      <c r="C857" s="55">
        <v>40</v>
      </c>
      <c r="D857" s="56">
        <v>7</v>
      </c>
      <c r="E857" s="56">
        <v>2</v>
      </c>
      <c r="F857" s="24">
        <v>1</v>
      </c>
      <c r="G857" s="25">
        <v>4</v>
      </c>
      <c r="H857" s="26">
        <v>1</v>
      </c>
      <c r="I857" s="27" t="s">
        <v>485</v>
      </c>
      <c r="J857" s="51" t="s">
        <v>359</v>
      </c>
      <c r="K857" s="57">
        <v>600</v>
      </c>
      <c r="L857" s="5">
        <f t="shared" si="747"/>
        <v>11282600</v>
      </c>
      <c r="M857" s="5">
        <f t="shared" si="747"/>
        <v>0</v>
      </c>
      <c r="N857" s="5">
        <f t="shared" si="747"/>
        <v>0</v>
      </c>
      <c r="O857" s="5">
        <f t="shared" si="747"/>
        <v>0</v>
      </c>
      <c r="P857" s="5">
        <f t="shared" si="747"/>
        <v>0</v>
      </c>
      <c r="Q857" s="5">
        <f t="shared" si="747"/>
        <v>0</v>
      </c>
      <c r="R857" s="5">
        <f t="shared" si="747"/>
        <v>0</v>
      </c>
      <c r="S857" s="5">
        <f t="shared" si="747"/>
        <v>0</v>
      </c>
      <c r="T857" s="5">
        <f t="shared" si="747"/>
        <v>11282600</v>
      </c>
      <c r="U857" s="5">
        <f t="shared" si="747"/>
        <v>0</v>
      </c>
    </row>
    <row r="858" spans="2:21" x14ac:dyDescent="0.25">
      <c r="B858" s="1" t="s">
        <v>568</v>
      </c>
      <c r="C858" s="55">
        <v>40</v>
      </c>
      <c r="D858" s="56">
        <v>7</v>
      </c>
      <c r="E858" s="56">
        <v>2</v>
      </c>
      <c r="F858" s="24">
        <v>1</v>
      </c>
      <c r="G858" s="25">
        <v>4</v>
      </c>
      <c r="H858" s="26">
        <v>1</v>
      </c>
      <c r="I858" s="27" t="s">
        <v>485</v>
      </c>
      <c r="J858" s="51" t="s">
        <v>359</v>
      </c>
      <c r="K858" s="57">
        <v>610</v>
      </c>
      <c r="L858" s="5">
        <f t="shared" si="747"/>
        <v>11282600</v>
      </c>
      <c r="M858" s="5">
        <f t="shared" si="747"/>
        <v>0</v>
      </c>
      <c r="N858" s="5">
        <f t="shared" si="747"/>
        <v>0</v>
      </c>
      <c r="O858" s="5">
        <f t="shared" si="747"/>
        <v>0</v>
      </c>
      <c r="P858" s="5">
        <f t="shared" si="747"/>
        <v>0</v>
      </c>
      <c r="Q858" s="5">
        <f t="shared" si="747"/>
        <v>0</v>
      </c>
      <c r="R858" s="5">
        <f t="shared" si="747"/>
        <v>0</v>
      </c>
      <c r="S858" s="5">
        <f t="shared" si="747"/>
        <v>0</v>
      </c>
      <c r="T858" s="5">
        <f t="shared" si="747"/>
        <v>11282600</v>
      </c>
      <c r="U858" s="5">
        <f t="shared" si="747"/>
        <v>0</v>
      </c>
    </row>
    <row r="859" spans="2:21" ht="31.5" x14ac:dyDescent="0.25">
      <c r="B859" s="1" t="s">
        <v>524</v>
      </c>
      <c r="C859" s="55">
        <v>40</v>
      </c>
      <c r="D859" s="56">
        <v>7</v>
      </c>
      <c r="E859" s="56">
        <v>2</v>
      </c>
      <c r="F859" s="24">
        <v>1</v>
      </c>
      <c r="G859" s="25">
        <v>4</v>
      </c>
      <c r="H859" s="26">
        <v>1</v>
      </c>
      <c r="I859" s="27" t="s">
        <v>485</v>
      </c>
      <c r="J859" s="51" t="s">
        <v>359</v>
      </c>
      <c r="K859" s="57">
        <v>611</v>
      </c>
      <c r="L859" s="5">
        <v>11282600</v>
      </c>
      <c r="M859" s="5"/>
      <c r="N859" s="5"/>
      <c r="O859" s="5"/>
      <c r="P859" s="5"/>
      <c r="Q859" s="5"/>
      <c r="R859" s="5">
        <f>SUM(N859:Q859)</f>
        <v>0</v>
      </c>
      <c r="S859" s="5"/>
      <c r="T859" s="5">
        <f>L859+R859</f>
        <v>11282600</v>
      </c>
      <c r="U859" s="5"/>
    </row>
    <row r="860" spans="2:21" ht="31.5" x14ac:dyDescent="0.25">
      <c r="B860" s="23" t="s">
        <v>745</v>
      </c>
      <c r="C860" s="45">
        <v>40</v>
      </c>
      <c r="D860" s="46">
        <v>7</v>
      </c>
      <c r="E860" s="46">
        <v>2</v>
      </c>
      <c r="F860" s="24">
        <v>1</v>
      </c>
      <c r="G860" s="25">
        <v>4</v>
      </c>
      <c r="H860" s="26">
        <v>2</v>
      </c>
      <c r="I860" s="27">
        <v>0</v>
      </c>
      <c r="J860" s="51" t="s">
        <v>360</v>
      </c>
      <c r="K860" s="45"/>
      <c r="L860" s="5">
        <f t="shared" ref="L860:M860" si="748">L861+L865+L869</f>
        <v>32360255</v>
      </c>
      <c r="M860" s="5">
        <f t="shared" si="748"/>
        <v>0</v>
      </c>
      <c r="N860" s="5">
        <f t="shared" ref="N860:T860" si="749">N861+N865+N869</f>
        <v>0</v>
      </c>
      <c r="O860" s="5">
        <f t="shared" ref="O860" si="750">O861+O865+O869</f>
        <v>2080000</v>
      </c>
      <c r="P860" s="5">
        <f t="shared" si="749"/>
        <v>0</v>
      </c>
      <c r="Q860" s="5">
        <f t="shared" si="749"/>
        <v>-686100</v>
      </c>
      <c r="R860" s="5">
        <f t="shared" si="749"/>
        <v>1393900</v>
      </c>
      <c r="S860" s="5">
        <f t="shared" si="749"/>
        <v>0</v>
      </c>
      <c r="T860" s="5">
        <f t="shared" si="749"/>
        <v>33754155</v>
      </c>
      <c r="U860" s="5">
        <f t="shared" ref="U860" si="751">U861+U865+U869</f>
        <v>0</v>
      </c>
    </row>
    <row r="861" spans="2:21" ht="31.5" x14ac:dyDescent="0.25">
      <c r="B861" s="23" t="s">
        <v>746</v>
      </c>
      <c r="C861" s="45">
        <v>40</v>
      </c>
      <c r="D861" s="46">
        <v>7</v>
      </c>
      <c r="E861" s="46">
        <v>2</v>
      </c>
      <c r="F861" s="24">
        <v>1</v>
      </c>
      <c r="G861" s="25">
        <v>4</v>
      </c>
      <c r="H861" s="26">
        <v>2</v>
      </c>
      <c r="I861" s="27">
        <v>82430</v>
      </c>
      <c r="J861" s="51" t="s">
        <v>361</v>
      </c>
      <c r="K861" s="45"/>
      <c r="L861" s="5">
        <f t="shared" ref="L861:U863" si="752">L862</f>
        <v>14382100</v>
      </c>
      <c r="M861" s="5">
        <f t="shared" si="752"/>
        <v>0</v>
      </c>
      <c r="N861" s="5">
        <f t="shared" si="752"/>
        <v>0</v>
      </c>
      <c r="O861" s="5">
        <f t="shared" si="752"/>
        <v>0</v>
      </c>
      <c r="P861" s="5">
        <f t="shared" si="752"/>
        <v>0</v>
      </c>
      <c r="Q861" s="5">
        <f t="shared" si="752"/>
        <v>0</v>
      </c>
      <c r="R861" s="5">
        <f t="shared" si="752"/>
        <v>0</v>
      </c>
      <c r="S861" s="5">
        <f t="shared" si="752"/>
        <v>0</v>
      </c>
      <c r="T861" s="5">
        <f t="shared" si="752"/>
        <v>14382100</v>
      </c>
      <c r="U861" s="5">
        <f t="shared" si="752"/>
        <v>0</v>
      </c>
    </row>
    <row r="862" spans="2:21" x14ac:dyDescent="0.25">
      <c r="B862" s="28" t="s">
        <v>581</v>
      </c>
      <c r="C862" s="45">
        <v>40</v>
      </c>
      <c r="D862" s="46">
        <v>7</v>
      </c>
      <c r="E862" s="46">
        <v>2</v>
      </c>
      <c r="F862" s="24">
        <v>1</v>
      </c>
      <c r="G862" s="25">
        <v>4</v>
      </c>
      <c r="H862" s="26">
        <v>2</v>
      </c>
      <c r="I862" s="27">
        <v>82430</v>
      </c>
      <c r="J862" s="51" t="s">
        <v>361</v>
      </c>
      <c r="K862" s="45">
        <v>200</v>
      </c>
      <c r="L862" s="5">
        <f t="shared" si="752"/>
        <v>14382100</v>
      </c>
      <c r="M862" s="5">
        <f t="shared" si="752"/>
        <v>0</v>
      </c>
      <c r="N862" s="5">
        <f t="shared" si="752"/>
        <v>0</v>
      </c>
      <c r="O862" s="5">
        <f t="shared" si="752"/>
        <v>0</v>
      </c>
      <c r="P862" s="5">
        <f t="shared" si="752"/>
        <v>0</v>
      </c>
      <c r="Q862" s="5">
        <f t="shared" si="752"/>
        <v>0</v>
      </c>
      <c r="R862" s="5">
        <f t="shared" si="752"/>
        <v>0</v>
      </c>
      <c r="S862" s="5">
        <f t="shared" si="752"/>
        <v>0</v>
      </c>
      <c r="T862" s="5">
        <f t="shared" si="752"/>
        <v>14382100</v>
      </c>
      <c r="U862" s="5">
        <f t="shared" si="752"/>
        <v>0</v>
      </c>
    </row>
    <row r="863" spans="2:21" x14ac:dyDescent="0.25">
      <c r="B863" s="28" t="s">
        <v>521</v>
      </c>
      <c r="C863" s="45">
        <v>40</v>
      </c>
      <c r="D863" s="46">
        <v>7</v>
      </c>
      <c r="E863" s="46">
        <v>2</v>
      </c>
      <c r="F863" s="24">
        <v>1</v>
      </c>
      <c r="G863" s="25">
        <v>4</v>
      </c>
      <c r="H863" s="26">
        <v>2</v>
      </c>
      <c r="I863" s="27">
        <v>82430</v>
      </c>
      <c r="J863" s="51" t="s">
        <v>361</v>
      </c>
      <c r="K863" s="45">
        <v>240</v>
      </c>
      <c r="L863" s="5">
        <f t="shared" si="752"/>
        <v>14382100</v>
      </c>
      <c r="M863" s="5">
        <f t="shared" si="752"/>
        <v>0</v>
      </c>
      <c r="N863" s="5">
        <f t="shared" si="752"/>
        <v>0</v>
      </c>
      <c r="O863" s="5">
        <f t="shared" si="752"/>
        <v>0</v>
      </c>
      <c r="P863" s="5">
        <f t="shared" si="752"/>
        <v>0</v>
      </c>
      <c r="Q863" s="5">
        <f t="shared" si="752"/>
        <v>0</v>
      </c>
      <c r="R863" s="5">
        <f t="shared" si="752"/>
        <v>0</v>
      </c>
      <c r="S863" s="5">
        <f t="shared" si="752"/>
        <v>0</v>
      </c>
      <c r="T863" s="5">
        <f t="shared" si="752"/>
        <v>14382100</v>
      </c>
      <c r="U863" s="5">
        <f t="shared" si="752"/>
        <v>0</v>
      </c>
    </row>
    <row r="864" spans="2:21" x14ac:dyDescent="0.25">
      <c r="B864" s="28" t="s">
        <v>530</v>
      </c>
      <c r="C864" s="45">
        <v>40</v>
      </c>
      <c r="D864" s="46">
        <v>7</v>
      </c>
      <c r="E864" s="46">
        <v>2</v>
      </c>
      <c r="F864" s="24">
        <v>1</v>
      </c>
      <c r="G864" s="25">
        <v>4</v>
      </c>
      <c r="H864" s="26">
        <v>2</v>
      </c>
      <c r="I864" s="27">
        <v>82430</v>
      </c>
      <c r="J864" s="51" t="s">
        <v>361</v>
      </c>
      <c r="K864" s="45">
        <v>243</v>
      </c>
      <c r="L864" s="5">
        <v>14382100</v>
      </c>
      <c r="M864" s="5"/>
      <c r="N864" s="5"/>
      <c r="O864" s="5"/>
      <c r="P864" s="5"/>
      <c r="Q864" s="5"/>
      <c r="R864" s="5">
        <f>SUM(N864:Q864)</f>
        <v>0</v>
      </c>
      <c r="S864" s="5"/>
      <c r="T864" s="5">
        <f>L864+R864</f>
        <v>14382100</v>
      </c>
      <c r="U864" s="5"/>
    </row>
    <row r="865" spans="2:21" x14ac:dyDescent="0.25">
      <c r="B865" s="23" t="s">
        <v>587</v>
      </c>
      <c r="C865" s="45">
        <v>40</v>
      </c>
      <c r="D865" s="46">
        <v>7</v>
      </c>
      <c r="E865" s="46">
        <v>2</v>
      </c>
      <c r="F865" s="24">
        <v>1</v>
      </c>
      <c r="G865" s="25">
        <v>4</v>
      </c>
      <c r="H865" s="26">
        <v>2</v>
      </c>
      <c r="I865" s="27">
        <v>99990</v>
      </c>
      <c r="J865" s="51" t="s">
        <v>362</v>
      </c>
      <c r="K865" s="45"/>
      <c r="L865" s="5">
        <f t="shared" ref="L865:U867" si="753">L866</f>
        <v>17832855</v>
      </c>
      <c r="M865" s="5">
        <f t="shared" si="753"/>
        <v>0</v>
      </c>
      <c r="N865" s="5">
        <f t="shared" si="753"/>
        <v>0</v>
      </c>
      <c r="O865" s="5">
        <f t="shared" si="753"/>
        <v>2080000</v>
      </c>
      <c r="P865" s="5">
        <f t="shared" si="753"/>
        <v>0</v>
      </c>
      <c r="Q865" s="5">
        <f t="shared" si="753"/>
        <v>-686100</v>
      </c>
      <c r="R865" s="5">
        <f t="shared" si="753"/>
        <v>1393900</v>
      </c>
      <c r="S865" s="5">
        <f t="shared" si="753"/>
        <v>0</v>
      </c>
      <c r="T865" s="5">
        <f t="shared" si="753"/>
        <v>19226755</v>
      </c>
      <c r="U865" s="5">
        <f t="shared" si="753"/>
        <v>0</v>
      </c>
    </row>
    <row r="866" spans="2:21" x14ac:dyDescent="0.25">
      <c r="B866" s="28" t="s">
        <v>581</v>
      </c>
      <c r="C866" s="45">
        <v>40</v>
      </c>
      <c r="D866" s="46">
        <v>7</v>
      </c>
      <c r="E866" s="46">
        <v>2</v>
      </c>
      <c r="F866" s="24">
        <v>1</v>
      </c>
      <c r="G866" s="25">
        <v>4</v>
      </c>
      <c r="H866" s="26">
        <v>2</v>
      </c>
      <c r="I866" s="27">
        <v>99990</v>
      </c>
      <c r="J866" s="51" t="s">
        <v>362</v>
      </c>
      <c r="K866" s="45">
        <v>200</v>
      </c>
      <c r="L866" s="5">
        <f t="shared" si="753"/>
        <v>17832855</v>
      </c>
      <c r="M866" s="5">
        <f t="shared" si="753"/>
        <v>0</v>
      </c>
      <c r="N866" s="5">
        <f t="shared" si="753"/>
        <v>0</v>
      </c>
      <c r="O866" s="5">
        <f t="shared" si="753"/>
        <v>2080000</v>
      </c>
      <c r="P866" s="5">
        <f t="shared" si="753"/>
        <v>0</v>
      </c>
      <c r="Q866" s="5">
        <f t="shared" si="753"/>
        <v>-686100</v>
      </c>
      <c r="R866" s="5">
        <f t="shared" si="753"/>
        <v>1393900</v>
      </c>
      <c r="S866" s="5">
        <f t="shared" si="753"/>
        <v>0</v>
      </c>
      <c r="T866" s="5">
        <f t="shared" si="753"/>
        <v>19226755</v>
      </c>
      <c r="U866" s="5">
        <f t="shared" si="753"/>
        <v>0</v>
      </c>
    </row>
    <row r="867" spans="2:21" x14ac:dyDescent="0.25">
      <c r="B867" s="28" t="s">
        <v>521</v>
      </c>
      <c r="C867" s="45">
        <v>40</v>
      </c>
      <c r="D867" s="46">
        <v>7</v>
      </c>
      <c r="E867" s="46">
        <v>2</v>
      </c>
      <c r="F867" s="24">
        <v>1</v>
      </c>
      <c r="G867" s="25">
        <v>4</v>
      </c>
      <c r="H867" s="26">
        <v>2</v>
      </c>
      <c r="I867" s="27">
        <v>99990</v>
      </c>
      <c r="J867" s="51" t="s">
        <v>362</v>
      </c>
      <c r="K867" s="45">
        <v>240</v>
      </c>
      <c r="L867" s="5">
        <f t="shared" si="753"/>
        <v>17832855</v>
      </c>
      <c r="M867" s="5">
        <f t="shared" si="753"/>
        <v>0</v>
      </c>
      <c r="N867" s="5">
        <f t="shared" si="753"/>
        <v>0</v>
      </c>
      <c r="O867" s="5">
        <f t="shared" si="753"/>
        <v>2080000</v>
      </c>
      <c r="P867" s="5">
        <f t="shared" si="753"/>
        <v>0</v>
      </c>
      <c r="Q867" s="5">
        <f t="shared" si="753"/>
        <v>-686100</v>
      </c>
      <c r="R867" s="5">
        <f t="shared" si="753"/>
        <v>1393900</v>
      </c>
      <c r="S867" s="5">
        <f t="shared" si="753"/>
        <v>0</v>
      </c>
      <c r="T867" s="5">
        <f t="shared" si="753"/>
        <v>19226755</v>
      </c>
      <c r="U867" s="5">
        <f t="shared" si="753"/>
        <v>0</v>
      </c>
    </row>
    <row r="868" spans="2:21" x14ac:dyDescent="0.25">
      <c r="B868" s="28" t="s">
        <v>530</v>
      </c>
      <c r="C868" s="45">
        <v>40</v>
      </c>
      <c r="D868" s="46">
        <v>7</v>
      </c>
      <c r="E868" s="46">
        <v>2</v>
      </c>
      <c r="F868" s="24">
        <v>1</v>
      </c>
      <c r="G868" s="25">
        <v>4</v>
      </c>
      <c r="H868" s="26">
        <v>2</v>
      </c>
      <c r="I868" s="27">
        <v>99990</v>
      </c>
      <c r="J868" s="51" t="s">
        <v>362</v>
      </c>
      <c r="K868" s="45">
        <v>243</v>
      </c>
      <c r="L868" s="5">
        <v>17832855</v>
      </c>
      <c r="M868" s="5"/>
      <c r="N868" s="5"/>
      <c r="O868" s="5">
        <v>2080000</v>
      </c>
      <c r="P868" s="5"/>
      <c r="Q868" s="5">
        <v>-686100</v>
      </c>
      <c r="R868" s="5">
        <f>SUM(N868:Q868)</f>
        <v>1393900</v>
      </c>
      <c r="S868" s="5"/>
      <c r="T868" s="5">
        <f>L868+R868</f>
        <v>19226755</v>
      </c>
      <c r="U868" s="5"/>
    </row>
    <row r="869" spans="2:21" ht="31.5" x14ac:dyDescent="0.25">
      <c r="B869" s="23" t="s">
        <v>747</v>
      </c>
      <c r="C869" s="45">
        <v>40</v>
      </c>
      <c r="D869" s="46">
        <v>7</v>
      </c>
      <c r="E869" s="46">
        <v>2</v>
      </c>
      <c r="F869" s="24">
        <v>1</v>
      </c>
      <c r="G869" s="25">
        <v>4</v>
      </c>
      <c r="H869" s="26">
        <v>2</v>
      </c>
      <c r="I869" s="27" t="s">
        <v>748</v>
      </c>
      <c r="J869" s="51" t="s">
        <v>363</v>
      </c>
      <c r="K869" s="45"/>
      <c r="L869" s="5">
        <f t="shared" ref="L869:U871" si="754">L870</f>
        <v>145300</v>
      </c>
      <c r="M869" s="5">
        <f t="shared" si="754"/>
        <v>0</v>
      </c>
      <c r="N869" s="5">
        <f t="shared" si="754"/>
        <v>0</v>
      </c>
      <c r="O869" s="5">
        <f t="shared" si="754"/>
        <v>0</v>
      </c>
      <c r="P869" s="5">
        <f t="shared" si="754"/>
        <v>0</v>
      </c>
      <c r="Q869" s="5">
        <f t="shared" si="754"/>
        <v>0</v>
      </c>
      <c r="R869" s="5">
        <f t="shared" si="754"/>
        <v>0</v>
      </c>
      <c r="S869" s="5">
        <f t="shared" si="754"/>
        <v>0</v>
      </c>
      <c r="T869" s="5">
        <f t="shared" si="754"/>
        <v>145300</v>
      </c>
      <c r="U869" s="5">
        <f t="shared" si="754"/>
        <v>0</v>
      </c>
    </row>
    <row r="870" spans="2:21" x14ac:dyDescent="0.25">
      <c r="B870" s="28" t="s">
        <v>581</v>
      </c>
      <c r="C870" s="45">
        <v>40</v>
      </c>
      <c r="D870" s="46">
        <v>7</v>
      </c>
      <c r="E870" s="46">
        <v>2</v>
      </c>
      <c r="F870" s="24">
        <v>1</v>
      </c>
      <c r="G870" s="25">
        <v>4</v>
      </c>
      <c r="H870" s="26">
        <v>2</v>
      </c>
      <c r="I870" s="27" t="s">
        <v>748</v>
      </c>
      <c r="J870" s="51" t="s">
        <v>363</v>
      </c>
      <c r="K870" s="45">
        <v>200</v>
      </c>
      <c r="L870" s="5">
        <f t="shared" si="754"/>
        <v>145300</v>
      </c>
      <c r="M870" s="5">
        <f t="shared" si="754"/>
        <v>0</v>
      </c>
      <c r="N870" s="5">
        <f t="shared" si="754"/>
        <v>0</v>
      </c>
      <c r="O870" s="5">
        <f t="shared" si="754"/>
        <v>0</v>
      </c>
      <c r="P870" s="5">
        <f t="shared" si="754"/>
        <v>0</v>
      </c>
      <c r="Q870" s="5">
        <f t="shared" si="754"/>
        <v>0</v>
      </c>
      <c r="R870" s="5">
        <f t="shared" si="754"/>
        <v>0</v>
      </c>
      <c r="S870" s="5">
        <f t="shared" si="754"/>
        <v>0</v>
      </c>
      <c r="T870" s="5">
        <f t="shared" si="754"/>
        <v>145300</v>
      </c>
      <c r="U870" s="5">
        <f t="shared" si="754"/>
        <v>0</v>
      </c>
    </row>
    <row r="871" spans="2:21" x14ac:dyDescent="0.25">
      <c r="B871" s="28" t="s">
        <v>521</v>
      </c>
      <c r="C871" s="45">
        <v>40</v>
      </c>
      <c r="D871" s="46">
        <v>7</v>
      </c>
      <c r="E871" s="46">
        <v>2</v>
      </c>
      <c r="F871" s="24">
        <v>1</v>
      </c>
      <c r="G871" s="25">
        <v>4</v>
      </c>
      <c r="H871" s="26">
        <v>2</v>
      </c>
      <c r="I871" s="27" t="s">
        <v>748</v>
      </c>
      <c r="J871" s="51" t="s">
        <v>363</v>
      </c>
      <c r="K871" s="45">
        <v>240</v>
      </c>
      <c r="L871" s="5">
        <f t="shared" si="754"/>
        <v>145300</v>
      </c>
      <c r="M871" s="5">
        <f t="shared" si="754"/>
        <v>0</v>
      </c>
      <c r="N871" s="5">
        <f t="shared" si="754"/>
        <v>0</v>
      </c>
      <c r="O871" s="5">
        <f t="shared" si="754"/>
        <v>0</v>
      </c>
      <c r="P871" s="5">
        <f t="shared" si="754"/>
        <v>0</v>
      </c>
      <c r="Q871" s="5">
        <f t="shared" si="754"/>
        <v>0</v>
      </c>
      <c r="R871" s="5">
        <f t="shared" si="754"/>
        <v>0</v>
      </c>
      <c r="S871" s="5">
        <f t="shared" si="754"/>
        <v>0</v>
      </c>
      <c r="T871" s="5">
        <f t="shared" si="754"/>
        <v>145300</v>
      </c>
      <c r="U871" s="5">
        <f t="shared" si="754"/>
        <v>0</v>
      </c>
    </row>
    <row r="872" spans="2:21" x14ac:dyDescent="0.25">
      <c r="B872" s="28" t="s">
        <v>530</v>
      </c>
      <c r="C872" s="45">
        <v>40</v>
      </c>
      <c r="D872" s="46">
        <v>7</v>
      </c>
      <c r="E872" s="46">
        <v>2</v>
      </c>
      <c r="F872" s="24">
        <v>1</v>
      </c>
      <c r="G872" s="25">
        <v>4</v>
      </c>
      <c r="H872" s="26">
        <v>2</v>
      </c>
      <c r="I872" s="27" t="s">
        <v>748</v>
      </c>
      <c r="J872" s="51" t="s">
        <v>363</v>
      </c>
      <c r="K872" s="45">
        <v>243</v>
      </c>
      <c r="L872" s="5">
        <v>145300</v>
      </c>
      <c r="M872" s="5"/>
      <c r="N872" s="5"/>
      <c r="O872" s="5"/>
      <c r="P872" s="5"/>
      <c r="Q872" s="5"/>
      <c r="R872" s="5">
        <f>SUM(N872:Q872)</f>
        <v>0</v>
      </c>
      <c r="S872" s="5"/>
      <c r="T872" s="5">
        <f>L872+R872</f>
        <v>145300</v>
      </c>
      <c r="U872" s="5"/>
    </row>
    <row r="873" spans="2:21" ht="31.5" x14ac:dyDescent="0.25">
      <c r="B873" s="28" t="s">
        <v>101</v>
      </c>
      <c r="C873" s="45">
        <v>40</v>
      </c>
      <c r="D873" s="46">
        <v>7</v>
      </c>
      <c r="E873" s="46">
        <v>2</v>
      </c>
      <c r="F873" s="24">
        <v>1</v>
      </c>
      <c r="G873" s="25">
        <v>4</v>
      </c>
      <c r="H873" s="26">
        <v>3</v>
      </c>
      <c r="I873" s="27">
        <v>0</v>
      </c>
      <c r="J873" s="51" t="s">
        <v>340</v>
      </c>
      <c r="K873" s="45"/>
      <c r="L873" s="5">
        <f t="shared" ref="L873:M873" si="755">L874+L878</f>
        <v>1225590</v>
      </c>
      <c r="M873" s="5">
        <f t="shared" si="755"/>
        <v>0</v>
      </c>
      <c r="N873" s="5">
        <f t="shared" ref="N873:T873" si="756">N874+N878</f>
        <v>0</v>
      </c>
      <c r="O873" s="5">
        <f t="shared" ref="O873" si="757">O874+O878</f>
        <v>2000000</v>
      </c>
      <c r="P873" s="5">
        <f t="shared" si="756"/>
        <v>0</v>
      </c>
      <c r="Q873" s="5">
        <f t="shared" si="756"/>
        <v>0</v>
      </c>
      <c r="R873" s="5">
        <f t="shared" si="756"/>
        <v>2000000</v>
      </c>
      <c r="S873" s="5">
        <f t="shared" si="756"/>
        <v>0</v>
      </c>
      <c r="T873" s="5">
        <f t="shared" si="756"/>
        <v>3225590</v>
      </c>
      <c r="U873" s="5">
        <f t="shared" ref="U873" si="758">U874+U878</f>
        <v>0</v>
      </c>
    </row>
    <row r="874" spans="2:21" x14ac:dyDescent="0.25">
      <c r="B874" s="28" t="s">
        <v>102</v>
      </c>
      <c r="C874" s="45">
        <v>40</v>
      </c>
      <c r="D874" s="46">
        <v>7</v>
      </c>
      <c r="E874" s="46">
        <v>2</v>
      </c>
      <c r="F874" s="24">
        <v>1</v>
      </c>
      <c r="G874" s="25">
        <v>4</v>
      </c>
      <c r="H874" s="26">
        <v>3</v>
      </c>
      <c r="I874" s="27">
        <v>85160</v>
      </c>
      <c r="J874" s="51" t="s">
        <v>341</v>
      </c>
      <c r="K874" s="45"/>
      <c r="L874" s="5">
        <f t="shared" ref="L874:U876" si="759">L875</f>
        <v>150000</v>
      </c>
      <c r="M874" s="5">
        <f t="shared" si="759"/>
        <v>0</v>
      </c>
      <c r="N874" s="5">
        <f t="shared" si="759"/>
        <v>0</v>
      </c>
      <c r="O874" s="5">
        <f t="shared" si="759"/>
        <v>0</v>
      </c>
      <c r="P874" s="5">
        <f t="shared" si="759"/>
        <v>0</v>
      </c>
      <c r="Q874" s="5">
        <f t="shared" si="759"/>
        <v>0</v>
      </c>
      <c r="R874" s="5">
        <f t="shared" si="759"/>
        <v>0</v>
      </c>
      <c r="S874" s="5">
        <f t="shared" si="759"/>
        <v>0</v>
      </c>
      <c r="T874" s="5">
        <f t="shared" si="759"/>
        <v>150000</v>
      </c>
      <c r="U874" s="5">
        <f t="shared" si="759"/>
        <v>0</v>
      </c>
    </row>
    <row r="875" spans="2:21" x14ac:dyDescent="0.25">
      <c r="B875" s="28" t="s">
        <v>567</v>
      </c>
      <c r="C875" s="45">
        <v>40</v>
      </c>
      <c r="D875" s="46">
        <v>7</v>
      </c>
      <c r="E875" s="46">
        <v>2</v>
      </c>
      <c r="F875" s="24">
        <v>1</v>
      </c>
      <c r="G875" s="25">
        <v>4</v>
      </c>
      <c r="H875" s="26">
        <v>3</v>
      </c>
      <c r="I875" s="27">
        <v>85160</v>
      </c>
      <c r="J875" s="51" t="s">
        <v>341</v>
      </c>
      <c r="K875" s="45">
        <v>600</v>
      </c>
      <c r="L875" s="5">
        <f t="shared" si="759"/>
        <v>150000</v>
      </c>
      <c r="M875" s="5">
        <f t="shared" si="759"/>
        <v>0</v>
      </c>
      <c r="N875" s="5">
        <f t="shared" si="759"/>
        <v>0</v>
      </c>
      <c r="O875" s="5">
        <f t="shared" si="759"/>
        <v>0</v>
      </c>
      <c r="P875" s="5">
        <f t="shared" si="759"/>
        <v>0</v>
      </c>
      <c r="Q875" s="5">
        <f t="shared" si="759"/>
        <v>0</v>
      </c>
      <c r="R875" s="5">
        <f t="shared" si="759"/>
        <v>0</v>
      </c>
      <c r="S875" s="5">
        <f t="shared" si="759"/>
        <v>0</v>
      </c>
      <c r="T875" s="5">
        <f t="shared" si="759"/>
        <v>150000</v>
      </c>
      <c r="U875" s="5">
        <f t="shared" si="759"/>
        <v>0</v>
      </c>
    </row>
    <row r="876" spans="2:21" x14ac:dyDescent="0.25">
      <c r="B876" s="28" t="s">
        <v>568</v>
      </c>
      <c r="C876" s="45">
        <v>40</v>
      </c>
      <c r="D876" s="46">
        <v>7</v>
      </c>
      <c r="E876" s="46">
        <v>2</v>
      </c>
      <c r="F876" s="24">
        <v>1</v>
      </c>
      <c r="G876" s="25">
        <v>4</v>
      </c>
      <c r="H876" s="26">
        <v>3</v>
      </c>
      <c r="I876" s="27">
        <v>85160</v>
      </c>
      <c r="J876" s="51" t="s">
        <v>341</v>
      </c>
      <c r="K876" s="45">
        <v>610</v>
      </c>
      <c r="L876" s="5">
        <f t="shared" si="759"/>
        <v>150000</v>
      </c>
      <c r="M876" s="5">
        <f t="shared" si="759"/>
        <v>0</v>
      </c>
      <c r="N876" s="5">
        <f t="shared" si="759"/>
        <v>0</v>
      </c>
      <c r="O876" s="5">
        <f t="shared" si="759"/>
        <v>0</v>
      </c>
      <c r="P876" s="5">
        <f t="shared" si="759"/>
        <v>0</v>
      </c>
      <c r="Q876" s="5">
        <f t="shared" si="759"/>
        <v>0</v>
      </c>
      <c r="R876" s="5">
        <f t="shared" si="759"/>
        <v>0</v>
      </c>
      <c r="S876" s="5">
        <f t="shared" si="759"/>
        <v>0</v>
      </c>
      <c r="T876" s="5">
        <f t="shared" si="759"/>
        <v>150000</v>
      </c>
      <c r="U876" s="5">
        <f t="shared" si="759"/>
        <v>0</v>
      </c>
    </row>
    <row r="877" spans="2:21" x14ac:dyDescent="0.25">
      <c r="B877" s="28" t="s">
        <v>569</v>
      </c>
      <c r="C877" s="45">
        <v>40</v>
      </c>
      <c r="D877" s="46">
        <v>7</v>
      </c>
      <c r="E877" s="46">
        <v>2</v>
      </c>
      <c r="F877" s="24">
        <v>1</v>
      </c>
      <c r="G877" s="25">
        <v>4</v>
      </c>
      <c r="H877" s="26">
        <v>3</v>
      </c>
      <c r="I877" s="27">
        <v>85160</v>
      </c>
      <c r="J877" s="51" t="s">
        <v>341</v>
      </c>
      <c r="K877" s="45">
        <v>612</v>
      </c>
      <c r="L877" s="5">
        <v>150000</v>
      </c>
      <c r="M877" s="5"/>
      <c r="N877" s="5"/>
      <c r="O877" s="5"/>
      <c r="P877" s="5"/>
      <c r="Q877" s="5"/>
      <c r="R877" s="5">
        <f>SUM(N877:Q877)</f>
        <v>0</v>
      </c>
      <c r="S877" s="5"/>
      <c r="T877" s="5">
        <f>L877+R877</f>
        <v>150000</v>
      </c>
      <c r="U877" s="5"/>
    </row>
    <row r="878" spans="2:21" x14ac:dyDescent="0.25">
      <c r="B878" s="1" t="s">
        <v>587</v>
      </c>
      <c r="C878" s="55">
        <v>40</v>
      </c>
      <c r="D878" s="56">
        <v>7</v>
      </c>
      <c r="E878" s="56">
        <v>2</v>
      </c>
      <c r="F878" s="24">
        <v>1</v>
      </c>
      <c r="G878" s="25">
        <v>4</v>
      </c>
      <c r="H878" s="26">
        <v>3</v>
      </c>
      <c r="I878" s="27">
        <v>99990</v>
      </c>
      <c r="J878" s="51" t="s">
        <v>364</v>
      </c>
      <c r="K878" s="57" t="s">
        <v>105</v>
      </c>
      <c r="L878" s="5">
        <f t="shared" ref="L878:U878" si="760">L879</f>
        <v>1075590</v>
      </c>
      <c r="M878" s="5">
        <f t="shared" si="760"/>
        <v>0</v>
      </c>
      <c r="N878" s="5">
        <f t="shared" si="760"/>
        <v>0</v>
      </c>
      <c r="O878" s="5">
        <f t="shared" si="760"/>
        <v>2000000</v>
      </c>
      <c r="P878" s="5">
        <f t="shared" si="760"/>
        <v>0</v>
      </c>
      <c r="Q878" s="5">
        <f t="shared" si="760"/>
        <v>0</v>
      </c>
      <c r="R878" s="5">
        <f t="shared" si="760"/>
        <v>2000000</v>
      </c>
      <c r="S878" s="5">
        <f t="shared" si="760"/>
        <v>0</v>
      </c>
      <c r="T878" s="5">
        <f t="shared" si="760"/>
        <v>3075590</v>
      </c>
      <c r="U878" s="5">
        <f t="shared" si="760"/>
        <v>0</v>
      </c>
    </row>
    <row r="879" spans="2:21" x14ac:dyDescent="0.25">
      <c r="B879" s="1" t="s">
        <v>567</v>
      </c>
      <c r="C879" s="55">
        <v>40</v>
      </c>
      <c r="D879" s="56">
        <v>7</v>
      </c>
      <c r="E879" s="56">
        <v>2</v>
      </c>
      <c r="F879" s="24">
        <v>1</v>
      </c>
      <c r="G879" s="25">
        <v>4</v>
      </c>
      <c r="H879" s="26">
        <v>3</v>
      </c>
      <c r="I879" s="27">
        <v>99990</v>
      </c>
      <c r="J879" s="51" t="s">
        <v>364</v>
      </c>
      <c r="K879" s="57">
        <v>600</v>
      </c>
      <c r="L879" s="5">
        <f>L880+L882</f>
        <v>1075590</v>
      </c>
      <c r="M879" s="5">
        <f t="shared" ref="M879:U879" si="761">M880+M882</f>
        <v>0</v>
      </c>
      <c r="N879" s="5">
        <f t="shared" si="761"/>
        <v>0</v>
      </c>
      <c r="O879" s="5">
        <f t="shared" si="761"/>
        <v>2000000</v>
      </c>
      <c r="P879" s="5">
        <f t="shared" si="761"/>
        <v>0</v>
      </c>
      <c r="Q879" s="5">
        <f t="shared" si="761"/>
        <v>0</v>
      </c>
      <c r="R879" s="5">
        <f t="shared" si="761"/>
        <v>2000000</v>
      </c>
      <c r="S879" s="5">
        <f t="shared" si="761"/>
        <v>0</v>
      </c>
      <c r="T879" s="5">
        <f t="shared" si="761"/>
        <v>3075590</v>
      </c>
      <c r="U879" s="5">
        <f t="shared" si="761"/>
        <v>0</v>
      </c>
    </row>
    <row r="880" spans="2:21" x14ac:dyDescent="0.25">
      <c r="B880" s="1" t="s">
        <v>568</v>
      </c>
      <c r="C880" s="55">
        <v>40</v>
      </c>
      <c r="D880" s="56">
        <v>7</v>
      </c>
      <c r="E880" s="56">
        <v>2</v>
      </c>
      <c r="F880" s="24">
        <v>1</v>
      </c>
      <c r="G880" s="25">
        <v>4</v>
      </c>
      <c r="H880" s="26">
        <v>3</v>
      </c>
      <c r="I880" s="27">
        <v>99990</v>
      </c>
      <c r="J880" s="51" t="s">
        <v>364</v>
      </c>
      <c r="K880" s="57">
        <v>610</v>
      </c>
      <c r="L880" s="5">
        <f t="shared" ref="L880:U880" si="762">L881</f>
        <v>1075590</v>
      </c>
      <c r="M880" s="5">
        <f t="shared" si="762"/>
        <v>0</v>
      </c>
      <c r="N880" s="5">
        <f t="shared" si="762"/>
        <v>0</v>
      </c>
      <c r="O880" s="5">
        <f t="shared" si="762"/>
        <v>0</v>
      </c>
      <c r="P880" s="5">
        <f t="shared" si="762"/>
        <v>0</v>
      </c>
      <c r="Q880" s="5">
        <f t="shared" si="762"/>
        <v>0</v>
      </c>
      <c r="R880" s="5">
        <f t="shared" si="762"/>
        <v>0</v>
      </c>
      <c r="S880" s="5">
        <f t="shared" si="762"/>
        <v>0</v>
      </c>
      <c r="T880" s="5">
        <f t="shared" si="762"/>
        <v>1075590</v>
      </c>
      <c r="U880" s="5">
        <f t="shared" si="762"/>
        <v>0</v>
      </c>
    </row>
    <row r="881" spans="2:21" x14ac:dyDescent="0.25">
      <c r="B881" s="1" t="s">
        <v>569</v>
      </c>
      <c r="C881" s="55">
        <v>40</v>
      </c>
      <c r="D881" s="56">
        <v>7</v>
      </c>
      <c r="E881" s="56">
        <v>2</v>
      </c>
      <c r="F881" s="24">
        <v>1</v>
      </c>
      <c r="G881" s="25">
        <v>4</v>
      </c>
      <c r="H881" s="26">
        <v>3</v>
      </c>
      <c r="I881" s="27">
        <v>99990</v>
      </c>
      <c r="J881" s="51" t="s">
        <v>364</v>
      </c>
      <c r="K881" s="57">
        <v>612</v>
      </c>
      <c r="L881" s="5">
        <v>1075590</v>
      </c>
      <c r="M881" s="5"/>
      <c r="N881" s="5"/>
      <c r="O881" s="5"/>
      <c r="P881" s="5"/>
      <c r="Q881" s="5"/>
      <c r="R881" s="5">
        <f>SUM(N881:Q881)</f>
        <v>0</v>
      </c>
      <c r="S881" s="5"/>
      <c r="T881" s="5">
        <f>L881+R881</f>
        <v>1075590</v>
      </c>
      <c r="U881" s="5"/>
    </row>
    <row r="882" spans="2:21" x14ac:dyDescent="0.25">
      <c r="B882" s="28" t="s">
        <v>489</v>
      </c>
      <c r="C882" s="45">
        <v>40</v>
      </c>
      <c r="D882" s="56">
        <v>7</v>
      </c>
      <c r="E882" s="56">
        <v>2</v>
      </c>
      <c r="F882" s="24">
        <v>1</v>
      </c>
      <c r="G882" s="25">
        <v>4</v>
      </c>
      <c r="H882" s="26">
        <v>3</v>
      </c>
      <c r="I882" s="27">
        <v>99990</v>
      </c>
      <c r="J882" s="51" t="s">
        <v>364</v>
      </c>
      <c r="K882" s="45">
        <v>620</v>
      </c>
      <c r="L882" s="5">
        <f>L883</f>
        <v>0</v>
      </c>
      <c r="M882" s="5">
        <f t="shared" ref="M882:U882" si="763">M883</f>
        <v>0</v>
      </c>
      <c r="N882" s="5">
        <f t="shared" si="763"/>
        <v>0</v>
      </c>
      <c r="O882" s="5">
        <f t="shared" si="763"/>
        <v>2000000</v>
      </c>
      <c r="P882" s="5">
        <f t="shared" si="763"/>
        <v>0</v>
      </c>
      <c r="Q882" s="5">
        <f t="shared" si="763"/>
        <v>0</v>
      </c>
      <c r="R882" s="5">
        <f t="shared" si="763"/>
        <v>2000000</v>
      </c>
      <c r="S882" s="5">
        <f t="shared" si="763"/>
        <v>0</v>
      </c>
      <c r="T882" s="5">
        <f t="shared" si="763"/>
        <v>2000000</v>
      </c>
      <c r="U882" s="5">
        <f t="shared" si="763"/>
        <v>0</v>
      </c>
    </row>
    <row r="883" spans="2:21" x14ac:dyDescent="0.25">
      <c r="B883" s="28" t="s">
        <v>490</v>
      </c>
      <c r="C883" s="45">
        <v>40</v>
      </c>
      <c r="D883" s="56">
        <v>7</v>
      </c>
      <c r="E883" s="56">
        <v>2</v>
      </c>
      <c r="F883" s="24">
        <v>1</v>
      </c>
      <c r="G883" s="25">
        <v>4</v>
      </c>
      <c r="H883" s="26">
        <v>3</v>
      </c>
      <c r="I883" s="27">
        <v>99990</v>
      </c>
      <c r="J883" s="51" t="s">
        <v>364</v>
      </c>
      <c r="K883" s="45">
        <v>622</v>
      </c>
      <c r="L883" s="5"/>
      <c r="M883" s="5"/>
      <c r="N883" s="5"/>
      <c r="O883" s="5">
        <v>2000000</v>
      </c>
      <c r="P883" s="5"/>
      <c r="Q883" s="5"/>
      <c r="R883" s="5">
        <f>SUM(N883:Q883)</f>
        <v>2000000</v>
      </c>
      <c r="S883" s="5"/>
      <c r="T883" s="5">
        <f>L883+R883</f>
        <v>2000000</v>
      </c>
      <c r="U883" s="5"/>
    </row>
    <row r="884" spans="2:21" ht="31.5" x14ac:dyDescent="0.25">
      <c r="B884" s="1" t="s">
        <v>749</v>
      </c>
      <c r="C884" s="45">
        <v>40</v>
      </c>
      <c r="D884" s="46">
        <v>7</v>
      </c>
      <c r="E884" s="46">
        <v>2</v>
      </c>
      <c r="F884" s="24">
        <v>4</v>
      </c>
      <c r="G884" s="25">
        <v>0</v>
      </c>
      <c r="H884" s="26">
        <v>0</v>
      </c>
      <c r="I884" s="27">
        <v>0</v>
      </c>
      <c r="J884" s="51" t="s">
        <v>365</v>
      </c>
      <c r="K884" s="45"/>
      <c r="L884" s="5">
        <f t="shared" ref="L884:M884" si="764">L885+L891+L897</f>
        <v>52494000</v>
      </c>
      <c r="M884" s="5">
        <f t="shared" si="764"/>
        <v>0</v>
      </c>
      <c r="N884" s="5">
        <f t="shared" ref="N884:T884" si="765">N885+N891+N897</f>
        <v>0</v>
      </c>
      <c r="O884" s="5">
        <f t="shared" ref="O884" si="766">O885+O891+O897</f>
        <v>0</v>
      </c>
      <c r="P884" s="5">
        <f t="shared" si="765"/>
        <v>0</v>
      </c>
      <c r="Q884" s="5">
        <f t="shared" si="765"/>
        <v>-745064</v>
      </c>
      <c r="R884" s="5">
        <f t="shared" si="765"/>
        <v>-745064</v>
      </c>
      <c r="S884" s="5">
        <f t="shared" si="765"/>
        <v>0</v>
      </c>
      <c r="T884" s="5">
        <f t="shared" si="765"/>
        <v>51748936</v>
      </c>
      <c r="U884" s="5">
        <f t="shared" ref="U884" si="767">U885+U891+U897</f>
        <v>0</v>
      </c>
    </row>
    <row r="885" spans="2:21" x14ac:dyDescent="0.25">
      <c r="B885" s="1" t="s">
        <v>750</v>
      </c>
      <c r="C885" s="45">
        <v>40</v>
      </c>
      <c r="D885" s="46">
        <v>7</v>
      </c>
      <c r="E885" s="46">
        <v>2</v>
      </c>
      <c r="F885" s="24">
        <v>4</v>
      </c>
      <c r="G885" s="25">
        <v>3</v>
      </c>
      <c r="H885" s="26">
        <v>0</v>
      </c>
      <c r="I885" s="27">
        <v>0</v>
      </c>
      <c r="J885" s="51" t="s">
        <v>366</v>
      </c>
      <c r="K885" s="45"/>
      <c r="L885" s="5">
        <f t="shared" ref="L885:U889" si="768">L886</f>
        <v>250000</v>
      </c>
      <c r="M885" s="5">
        <f t="shared" si="768"/>
        <v>0</v>
      </c>
      <c r="N885" s="5">
        <f t="shared" si="768"/>
        <v>0</v>
      </c>
      <c r="O885" s="5">
        <f t="shared" si="768"/>
        <v>0</v>
      </c>
      <c r="P885" s="5">
        <f t="shared" si="768"/>
        <v>0</v>
      </c>
      <c r="Q885" s="5">
        <f t="shared" si="768"/>
        <v>0</v>
      </c>
      <c r="R885" s="5">
        <f t="shared" si="768"/>
        <v>0</v>
      </c>
      <c r="S885" s="5">
        <f t="shared" si="768"/>
        <v>0</v>
      </c>
      <c r="T885" s="5">
        <f t="shared" si="768"/>
        <v>250000</v>
      </c>
      <c r="U885" s="5">
        <f t="shared" si="768"/>
        <v>0</v>
      </c>
    </row>
    <row r="886" spans="2:21" x14ac:dyDescent="0.25">
      <c r="B886" s="1" t="s">
        <v>751</v>
      </c>
      <c r="C886" s="45">
        <v>40</v>
      </c>
      <c r="D886" s="46">
        <v>7</v>
      </c>
      <c r="E886" s="46">
        <v>2</v>
      </c>
      <c r="F886" s="24">
        <v>4</v>
      </c>
      <c r="G886" s="25">
        <v>3</v>
      </c>
      <c r="H886" s="26">
        <v>1</v>
      </c>
      <c r="I886" s="27">
        <v>0</v>
      </c>
      <c r="J886" s="51" t="s">
        <v>367</v>
      </c>
      <c r="K886" s="45"/>
      <c r="L886" s="5">
        <f t="shared" si="768"/>
        <v>250000</v>
      </c>
      <c r="M886" s="5">
        <f t="shared" si="768"/>
        <v>0</v>
      </c>
      <c r="N886" s="5">
        <f t="shared" si="768"/>
        <v>0</v>
      </c>
      <c r="O886" s="5">
        <f t="shared" si="768"/>
        <v>0</v>
      </c>
      <c r="P886" s="5">
        <f t="shared" si="768"/>
        <v>0</v>
      </c>
      <c r="Q886" s="5">
        <f t="shared" si="768"/>
        <v>0</v>
      </c>
      <c r="R886" s="5">
        <f t="shared" si="768"/>
        <v>0</v>
      </c>
      <c r="S886" s="5">
        <f t="shared" si="768"/>
        <v>0</v>
      </c>
      <c r="T886" s="5">
        <f t="shared" si="768"/>
        <v>250000</v>
      </c>
      <c r="U886" s="5">
        <f t="shared" si="768"/>
        <v>0</v>
      </c>
    </row>
    <row r="887" spans="2:21" x14ac:dyDescent="0.25">
      <c r="B887" s="1" t="s">
        <v>587</v>
      </c>
      <c r="C887" s="45">
        <v>40</v>
      </c>
      <c r="D887" s="46">
        <v>7</v>
      </c>
      <c r="E887" s="46">
        <v>2</v>
      </c>
      <c r="F887" s="24">
        <v>4</v>
      </c>
      <c r="G887" s="25">
        <v>3</v>
      </c>
      <c r="H887" s="26">
        <v>1</v>
      </c>
      <c r="I887" s="27">
        <v>99990</v>
      </c>
      <c r="J887" s="51" t="s">
        <v>368</v>
      </c>
      <c r="K887" s="45"/>
      <c r="L887" s="5">
        <f t="shared" si="768"/>
        <v>250000</v>
      </c>
      <c r="M887" s="5">
        <f t="shared" si="768"/>
        <v>0</v>
      </c>
      <c r="N887" s="5">
        <f t="shared" si="768"/>
        <v>0</v>
      </c>
      <c r="O887" s="5">
        <f t="shared" si="768"/>
        <v>0</v>
      </c>
      <c r="P887" s="5">
        <f t="shared" si="768"/>
        <v>0</v>
      </c>
      <c r="Q887" s="5">
        <f t="shared" si="768"/>
        <v>0</v>
      </c>
      <c r="R887" s="5">
        <f t="shared" si="768"/>
        <v>0</v>
      </c>
      <c r="S887" s="5">
        <f t="shared" si="768"/>
        <v>0</v>
      </c>
      <c r="T887" s="5">
        <f t="shared" si="768"/>
        <v>250000</v>
      </c>
      <c r="U887" s="5">
        <f t="shared" si="768"/>
        <v>0</v>
      </c>
    </row>
    <row r="888" spans="2:21" x14ac:dyDescent="0.25">
      <c r="B888" s="1" t="s">
        <v>567</v>
      </c>
      <c r="C888" s="45">
        <v>40</v>
      </c>
      <c r="D888" s="46">
        <v>7</v>
      </c>
      <c r="E888" s="46">
        <v>2</v>
      </c>
      <c r="F888" s="24">
        <v>4</v>
      </c>
      <c r="G888" s="25">
        <v>3</v>
      </c>
      <c r="H888" s="26">
        <v>1</v>
      </c>
      <c r="I888" s="27">
        <v>99990</v>
      </c>
      <c r="J888" s="51" t="s">
        <v>368</v>
      </c>
      <c r="K888" s="45">
        <v>600</v>
      </c>
      <c r="L888" s="5">
        <f t="shared" si="768"/>
        <v>250000</v>
      </c>
      <c r="M888" s="5">
        <f t="shared" si="768"/>
        <v>0</v>
      </c>
      <c r="N888" s="5">
        <f t="shared" si="768"/>
        <v>0</v>
      </c>
      <c r="O888" s="5">
        <f t="shared" si="768"/>
        <v>0</v>
      </c>
      <c r="P888" s="5">
        <f t="shared" si="768"/>
        <v>0</v>
      </c>
      <c r="Q888" s="5">
        <f t="shared" si="768"/>
        <v>0</v>
      </c>
      <c r="R888" s="5">
        <f t="shared" si="768"/>
        <v>0</v>
      </c>
      <c r="S888" s="5">
        <f t="shared" si="768"/>
        <v>0</v>
      </c>
      <c r="T888" s="5">
        <f t="shared" si="768"/>
        <v>250000</v>
      </c>
      <c r="U888" s="5">
        <f t="shared" si="768"/>
        <v>0</v>
      </c>
    </row>
    <row r="889" spans="2:21" x14ac:dyDescent="0.25">
      <c r="B889" s="28" t="s">
        <v>568</v>
      </c>
      <c r="C889" s="45">
        <v>40</v>
      </c>
      <c r="D889" s="46">
        <v>7</v>
      </c>
      <c r="E889" s="46">
        <v>2</v>
      </c>
      <c r="F889" s="24">
        <v>4</v>
      </c>
      <c r="G889" s="25">
        <v>3</v>
      </c>
      <c r="H889" s="26">
        <v>1</v>
      </c>
      <c r="I889" s="27">
        <v>99990</v>
      </c>
      <c r="J889" s="51" t="s">
        <v>368</v>
      </c>
      <c r="K889" s="45">
        <v>610</v>
      </c>
      <c r="L889" s="5">
        <f t="shared" si="768"/>
        <v>250000</v>
      </c>
      <c r="M889" s="5">
        <f t="shared" si="768"/>
        <v>0</v>
      </c>
      <c r="N889" s="5">
        <f t="shared" si="768"/>
        <v>0</v>
      </c>
      <c r="O889" s="5">
        <f t="shared" si="768"/>
        <v>0</v>
      </c>
      <c r="P889" s="5">
        <f t="shared" si="768"/>
        <v>0</v>
      </c>
      <c r="Q889" s="5">
        <f t="shared" si="768"/>
        <v>0</v>
      </c>
      <c r="R889" s="5">
        <f t="shared" si="768"/>
        <v>0</v>
      </c>
      <c r="S889" s="5">
        <f t="shared" si="768"/>
        <v>0</v>
      </c>
      <c r="T889" s="5">
        <f t="shared" si="768"/>
        <v>250000</v>
      </c>
      <c r="U889" s="5">
        <f t="shared" si="768"/>
        <v>0</v>
      </c>
    </row>
    <row r="890" spans="2:21" x14ac:dyDescent="0.25">
      <c r="B890" s="28" t="s">
        <v>569</v>
      </c>
      <c r="C890" s="45">
        <v>40</v>
      </c>
      <c r="D890" s="46">
        <v>7</v>
      </c>
      <c r="E890" s="46">
        <v>2</v>
      </c>
      <c r="F890" s="24">
        <v>4</v>
      </c>
      <c r="G890" s="25">
        <v>3</v>
      </c>
      <c r="H890" s="26">
        <v>1</v>
      </c>
      <c r="I890" s="27">
        <v>99990</v>
      </c>
      <c r="J890" s="51" t="s">
        <v>368</v>
      </c>
      <c r="K890" s="45">
        <v>612</v>
      </c>
      <c r="L890" s="5">
        <v>250000</v>
      </c>
      <c r="M890" s="5"/>
      <c r="N890" s="5"/>
      <c r="O890" s="5"/>
      <c r="P890" s="5"/>
      <c r="Q890" s="5"/>
      <c r="R890" s="5">
        <f>SUM(N890:Q890)</f>
        <v>0</v>
      </c>
      <c r="S890" s="5"/>
      <c r="T890" s="5">
        <f>L890+R890</f>
        <v>250000</v>
      </c>
      <c r="U890" s="5"/>
    </row>
    <row r="891" spans="2:21" x14ac:dyDescent="0.25">
      <c r="B891" s="23" t="s">
        <v>752</v>
      </c>
      <c r="C891" s="45">
        <v>40</v>
      </c>
      <c r="D891" s="46">
        <v>7</v>
      </c>
      <c r="E891" s="46">
        <v>2</v>
      </c>
      <c r="F891" s="24">
        <v>4</v>
      </c>
      <c r="G891" s="25">
        <v>5</v>
      </c>
      <c r="H891" s="26">
        <v>0</v>
      </c>
      <c r="I891" s="27">
        <v>0</v>
      </c>
      <c r="J891" s="51" t="s">
        <v>369</v>
      </c>
      <c r="K891" s="45"/>
      <c r="L891" s="5">
        <f t="shared" ref="L891:U895" si="769">L892</f>
        <v>50742500</v>
      </c>
      <c r="M891" s="5">
        <f t="shared" si="769"/>
        <v>0</v>
      </c>
      <c r="N891" s="5">
        <f t="shared" si="769"/>
        <v>0</v>
      </c>
      <c r="O891" s="5">
        <f t="shared" si="769"/>
        <v>0</v>
      </c>
      <c r="P891" s="5">
        <f t="shared" si="769"/>
        <v>0</v>
      </c>
      <c r="Q891" s="5">
        <f t="shared" si="769"/>
        <v>-1943762</v>
      </c>
      <c r="R891" s="5">
        <f t="shared" si="769"/>
        <v>-1943762</v>
      </c>
      <c r="S891" s="5">
        <f t="shared" si="769"/>
        <v>0</v>
      </c>
      <c r="T891" s="5">
        <f t="shared" si="769"/>
        <v>48798738</v>
      </c>
      <c r="U891" s="5">
        <f t="shared" si="769"/>
        <v>0</v>
      </c>
    </row>
    <row r="892" spans="2:21" x14ac:dyDescent="0.25">
      <c r="B892" s="23" t="s">
        <v>753</v>
      </c>
      <c r="C892" s="45">
        <v>40</v>
      </c>
      <c r="D892" s="46">
        <v>7</v>
      </c>
      <c r="E892" s="46">
        <v>2</v>
      </c>
      <c r="F892" s="24">
        <v>4</v>
      </c>
      <c r="G892" s="25">
        <v>5</v>
      </c>
      <c r="H892" s="26">
        <v>1</v>
      </c>
      <c r="I892" s="27">
        <v>0</v>
      </c>
      <c r="J892" s="51" t="s">
        <v>370</v>
      </c>
      <c r="K892" s="45"/>
      <c r="L892" s="5">
        <f t="shared" si="769"/>
        <v>50742500</v>
      </c>
      <c r="M892" s="5">
        <f t="shared" si="769"/>
        <v>0</v>
      </c>
      <c r="N892" s="5">
        <f t="shared" si="769"/>
        <v>0</v>
      </c>
      <c r="O892" s="5">
        <f t="shared" si="769"/>
        <v>0</v>
      </c>
      <c r="P892" s="5">
        <f t="shared" si="769"/>
        <v>0</v>
      </c>
      <c r="Q892" s="5">
        <f t="shared" si="769"/>
        <v>-1943762</v>
      </c>
      <c r="R892" s="5">
        <f t="shared" si="769"/>
        <v>-1943762</v>
      </c>
      <c r="S892" s="5">
        <f t="shared" si="769"/>
        <v>0</v>
      </c>
      <c r="T892" s="5">
        <f t="shared" si="769"/>
        <v>48798738</v>
      </c>
      <c r="U892" s="5">
        <f t="shared" si="769"/>
        <v>0</v>
      </c>
    </row>
    <row r="893" spans="2:21" x14ac:dyDescent="0.25">
      <c r="B893" s="23" t="s">
        <v>618</v>
      </c>
      <c r="C893" s="45">
        <v>40</v>
      </c>
      <c r="D893" s="46">
        <v>7</v>
      </c>
      <c r="E893" s="46">
        <v>2</v>
      </c>
      <c r="F893" s="24">
        <v>4</v>
      </c>
      <c r="G893" s="25">
        <v>5</v>
      </c>
      <c r="H893" s="26">
        <v>1</v>
      </c>
      <c r="I893" s="27">
        <v>590</v>
      </c>
      <c r="J893" s="51" t="s">
        <v>371</v>
      </c>
      <c r="K893" s="45"/>
      <c r="L893" s="5">
        <f t="shared" si="769"/>
        <v>50742500</v>
      </c>
      <c r="M893" s="5">
        <f t="shared" si="769"/>
        <v>0</v>
      </c>
      <c r="N893" s="5">
        <f t="shared" si="769"/>
        <v>0</v>
      </c>
      <c r="O893" s="5">
        <f t="shared" si="769"/>
        <v>0</v>
      </c>
      <c r="P893" s="5">
        <f t="shared" si="769"/>
        <v>0</v>
      </c>
      <c r="Q893" s="5">
        <f t="shared" si="769"/>
        <v>-1943762</v>
      </c>
      <c r="R893" s="5">
        <f t="shared" si="769"/>
        <v>-1943762</v>
      </c>
      <c r="S893" s="5">
        <f t="shared" si="769"/>
        <v>0</v>
      </c>
      <c r="T893" s="5">
        <f t="shared" si="769"/>
        <v>48798738</v>
      </c>
      <c r="U893" s="5">
        <f t="shared" si="769"/>
        <v>0</v>
      </c>
    </row>
    <row r="894" spans="2:21" x14ac:dyDescent="0.25">
      <c r="B894" s="28" t="s">
        <v>567</v>
      </c>
      <c r="C894" s="45">
        <v>40</v>
      </c>
      <c r="D894" s="46">
        <v>7</v>
      </c>
      <c r="E894" s="46">
        <v>2</v>
      </c>
      <c r="F894" s="24">
        <v>4</v>
      </c>
      <c r="G894" s="25">
        <v>5</v>
      </c>
      <c r="H894" s="26">
        <v>1</v>
      </c>
      <c r="I894" s="27">
        <v>590</v>
      </c>
      <c r="J894" s="51" t="s">
        <v>371</v>
      </c>
      <c r="K894" s="45">
        <v>600</v>
      </c>
      <c r="L894" s="5">
        <f t="shared" si="769"/>
        <v>50742500</v>
      </c>
      <c r="M894" s="5">
        <f t="shared" si="769"/>
        <v>0</v>
      </c>
      <c r="N894" s="5">
        <f t="shared" si="769"/>
        <v>0</v>
      </c>
      <c r="O894" s="5">
        <f t="shared" si="769"/>
        <v>0</v>
      </c>
      <c r="P894" s="5">
        <f t="shared" si="769"/>
        <v>0</v>
      </c>
      <c r="Q894" s="5">
        <f t="shared" si="769"/>
        <v>-1943762</v>
      </c>
      <c r="R894" s="5">
        <f t="shared" si="769"/>
        <v>-1943762</v>
      </c>
      <c r="S894" s="5">
        <f t="shared" si="769"/>
        <v>0</v>
      </c>
      <c r="T894" s="5">
        <f t="shared" si="769"/>
        <v>48798738</v>
      </c>
      <c r="U894" s="5">
        <f t="shared" si="769"/>
        <v>0</v>
      </c>
    </row>
    <row r="895" spans="2:21" x14ac:dyDescent="0.25">
      <c r="B895" s="28" t="s">
        <v>568</v>
      </c>
      <c r="C895" s="45">
        <v>40</v>
      </c>
      <c r="D895" s="46">
        <v>7</v>
      </c>
      <c r="E895" s="46">
        <v>2</v>
      </c>
      <c r="F895" s="24">
        <v>4</v>
      </c>
      <c r="G895" s="25">
        <v>5</v>
      </c>
      <c r="H895" s="26">
        <v>1</v>
      </c>
      <c r="I895" s="27">
        <v>590</v>
      </c>
      <c r="J895" s="51" t="s">
        <v>371</v>
      </c>
      <c r="K895" s="45">
        <v>610</v>
      </c>
      <c r="L895" s="5">
        <f t="shared" si="769"/>
        <v>50742500</v>
      </c>
      <c r="M895" s="5">
        <f t="shared" si="769"/>
        <v>0</v>
      </c>
      <c r="N895" s="5">
        <f t="shared" si="769"/>
        <v>0</v>
      </c>
      <c r="O895" s="5">
        <f t="shared" si="769"/>
        <v>0</v>
      </c>
      <c r="P895" s="5">
        <f t="shared" si="769"/>
        <v>0</v>
      </c>
      <c r="Q895" s="5">
        <f t="shared" si="769"/>
        <v>-1943762</v>
      </c>
      <c r="R895" s="5">
        <f t="shared" si="769"/>
        <v>-1943762</v>
      </c>
      <c r="S895" s="5">
        <f t="shared" si="769"/>
        <v>0</v>
      </c>
      <c r="T895" s="5">
        <f t="shared" si="769"/>
        <v>48798738</v>
      </c>
      <c r="U895" s="5">
        <f t="shared" si="769"/>
        <v>0</v>
      </c>
    </row>
    <row r="896" spans="2:21" ht="31.5" x14ac:dyDescent="0.25">
      <c r="B896" s="28" t="s">
        <v>524</v>
      </c>
      <c r="C896" s="45">
        <v>40</v>
      </c>
      <c r="D896" s="46">
        <v>7</v>
      </c>
      <c r="E896" s="46">
        <v>2</v>
      </c>
      <c r="F896" s="24">
        <v>4</v>
      </c>
      <c r="G896" s="25">
        <v>5</v>
      </c>
      <c r="H896" s="26">
        <v>1</v>
      </c>
      <c r="I896" s="27">
        <v>590</v>
      </c>
      <c r="J896" s="51" t="s">
        <v>371</v>
      </c>
      <c r="K896" s="45">
        <v>611</v>
      </c>
      <c r="L896" s="5">
        <v>50742500</v>
      </c>
      <c r="M896" s="5"/>
      <c r="N896" s="5"/>
      <c r="O896" s="5"/>
      <c r="P896" s="5"/>
      <c r="Q896" s="5">
        <f>-1198698-745064</f>
        <v>-1943762</v>
      </c>
      <c r="R896" s="5">
        <f>SUM(N896:Q896)</f>
        <v>-1943762</v>
      </c>
      <c r="S896" s="5"/>
      <c r="T896" s="5">
        <f>L896+R896</f>
        <v>48798738</v>
      </c>
      <c r="U896" s="5"/>
    </row>
    <row r="897" spans="2:21" x14ac:dyDescent="0.25">
      <c r="B897" s="23" t="s">
        <v>754</v>
      </c>
      <c r="C897" s="45">
        <v>40</v>
      </c>
      <c r="D897" s="46">
        <v>7</v>
      </c>
      <c r="E897" s="46">
        <v>2</v>
      </c>
      <c r="F897" s="24">
        <v>4</v>
      </c>
      <c r="G897" s="25">
        <v>6</v>
      </c>
      <c r="H897" s="26">
        <v>0</v>
      </c>
      <c r="I897" s="27">
        <v>0</v>
      </c>
      <c r="J897" s="51" t="s">
        <v>372</v>
      </c>
      <c r="K897" s="45"/>
      <c r="L897" s="5">
        <f t="shared" ref="L897:U897" si="770">L898</f>
        <v>1501500</v>
      </c>
      <c r="M897" s="5">
        <f t="shared" si="770"/>
        <v>0</v>
      </c>
      <c r="N897" s="5">
        <f t="shared" si="770"/>
        <v>0</v>
      </c>
      <c r="O897" s="5">
        <f t="shared" si="770"/>
        <v>0</v>
      </c>
      <c r="P897" s="5">
        <f t="shared" si="770"/>
        <v>0</v>
      </c>
      <c r="Q897" s="5">
        <f t="shared" si="770"/>
        <v>1198698</v>
      </c>
      <c r="R897" s="5">
        <f t="shared" si="770"/>
        <v>1198698</v>
      </c>
      <c r="S897" s="5">
        <f t="shared" si="770"/>
        <v>0</v>
      </c>
      <c r="T897" s="5">
        <f t="shared" si="770"/>
        <v>2700198</v>
      </c>
      <c r="U897" s="5">
        <f t="shared" si="770"/>
        <v>0</v>
      </c>
    </row>
    <row r="898" spans="2:21" x14ac:dyDescent="0.25">
      <c r="B898" s="23" t="s">
        <v>755</v>
      </c>
      <c r="C898" s="45">
        <v>40</v>
      </c>
      <c r="D898" s="46">
        <v>7</v>
      </c>
      <c r="E898" s="46">
        <v>2</v>
      </c>
      <c r="F898" s="24">
        <v>4</v>
      </c>
      <c r="G898" s="25">
        <v>6</v>
      </c>
      <c r="H898" s="26">
        <v>1</v>
      </c>
      <c r="I898" s="27">
        <v>0</v>
      </c>
      <c r="J898" s="51" t="s">
        <v>373</v>
      </c>
      <c r="K898" s="45"/>
      <c r="L898" s="5">
        <f>L899+L907+L903</f>
        <v>1501500</v>
      </c>
      <c r="M898" s="5">
        <f t="shared" ref="M898:U898" si="771">M899+M907+M903</f>
        <v>0</v>
      </c>
      <c r="N898" s="5">
        <f t="shared" si="771"/>
        <v>0</v>
      </c>
      <c r="O898" s="5">
        <f t="shared" ref="O898" si="772">O899+O907+O903</f>
        <v>0</v>
      </c>
      <c r="P898" s="5">
        <f t="shared" si="771"/>
        <v>0</v>
      </c>
      <c r="Q898" s="5">
        <f t="shared" si="771"/>
        <v>1198698</v>
      </c>
      <c r="R898" s="5">
        <f t="shared" si="771"/>
        <v>1198698</v>
      </c>
      <c r="S898" s="5">
        <f t="shared" si="771"/>
        <v>0</v>
      </c>
      <c r="T898" s="5">
        <f t="shared" si="771"/>
        <v>2700198</v>
      </c>
      <c r="U898" s="5">
        <f t="shared" si="771"/>
        <v>0</v>
      </c>
    </row>
    <row r="899" spans="2:21" ht="31.5" x14ac:dyDescent="0.25">
      <c r="B899" s="23" t="s">
        <v>756</v>
      </c>
      <c r="C899" s="45">
        <v>40</v>
      </c>
      <c r="D899" s="46">
        <v>7</v>
      </c>
      <c r="E899" s="46">
        <v>2</v>
      </c>
      <c r="F899" s="24">
        <v>4</v>
      </c>
      <c r="G899" s="25">
        <v>6</v>
      </c>
      <c r="H899" s="26">
        <v>1</v>
      </c>
      <c r="I899" s="27">
        <v>82090</v>
      </c>
      <c r="J899" s="51" t="s">
        <v>374</v>
      </c>
      <c r="K899" s="45"/>
      <c r="L899" s="5">
        <f t="shared" ref="L899:U901" si="773">L900</f>
        <v>1276300</v>
      </c>
      <c r="M899" s="5">
        <f t="shared" si="773"/>
        <v>0</v>
      </c>
      <c r="N899" s="5">
        <f t="shared" si="773"/>
        <v>0</v>
      </c>
      <c r="O899" s="5">
        <f t="shared" si="773"/>
        <v>0</v>
      </c>
      <c r="P899" s="5">
        <f t="shared" si="773"/>
        <v>0</v>
      </c>
      <c r="Q899" s="5">
        <f t="shared" si="773"/>
        <v>0</v>
      </c>
      <c r="R899" s="5">
        <f t="shared" si="773"/>
        <v>0</v>
      </c>
      <c r="S899" s="5">
        <f t="shared" si="773"/>
        <v>0</v>
      </c>
      <c r="T899" s="5">
        <f t="shared" si="773"/>
        <v>1276300</v>
      </c>
      <c r="U899" s="5">
        <f t="shared" si="773"/>
        <v>0</v>
      </c>
    </row>
    <row r="900" spans="2:21" x14ac:dyDescent="0.25">
      <c r="B900" s="28" t="s">
        <v>567</v>
      </c>
      <c r="C900" s="45">
        <v>40</v>
      </c>
      <c r="D900" s="46">
        <v>7</v>
      </c>
      <c r="E900" s="46">
        <v>2</v>
      </c>
      <c r="F900" s="24">
        <v>4</v>
      </c>
      <c r="G900" s="25">
        <v>6</v>
      </c>
      <c r="H900" s="26">
        <v>1</v>
      </c>
      <c r="I900" s="27">
        <v>82090</v>
      </c>
      <c r="J900" s="51" t="s">
        <v>374</v>
      </c>
      <c r="K900" s="45">
        <v>600</v>
      </c>
      <c r="L900" s="5">
        <f t="shared" si="773"/>
        <v>1276300</v>
      </c>
      <c r="M900" s="5">
        <f t="shared" si="773"/>
        <v>0</v>
      </c>
      <c r="N900" s="5">
        <f t="shared" si="773"/>
        <v>0</v>
      </c>
      <c r="O900" s="5">
        <f t="shared" si="773"/>
        <v>0</v>
      </c>
      <c r="P900" s="5">
        <f t="shared" si="773"/>
        <v>0</v>
      </c>
      <c r="Q900" s="5">
        <f t="shared" si="773"/>
        <v>0</v>
      </c>
      <c r="R900" s="5">
        <f t="shared" si="773"/>
        <v>0</v>
      </c>
      <c r="S900" s="5">
        <f t="shared" si="773"/>
        <v>0</v>
      </c>
      <c r="T900" s="5">
        <f t="shared" si="773"/>
        <v>1276300</v>
      </c>
      <c r="U900" s="5">
        <f t="shared" si="773"/>
        <v>0</v>
      </c>
    </row>
    <row r="901" spans="2:21" x14ac:dyDescent="0.25">
      <c r="B901" s="28" t="s">
        <v>568</v>
      </c>
      <c r="C901" s="45">
        <v>40</v>
      </c>
      <c r="D901" s="46">
        <v>7</v>
      </c>
      <c r="E901" s="46">
        <v>2</v>
      </c>
      <c r="F901" s="24">
        <v>4</v>
      </c>
      <c r="G901" s="25">
        <v>6</v>
      </c>
      <c r="H901" s="26">
        <v>1</v>
      </c>
      <c r="I901" s="27">
        <v>82090</v>
      </c>
      <c r="J901" s="51" t="s">
        <v>374</v>
      </c>
      <c r="K901" s="45">
        <v>610</v>
      </c>
      <c r="L901" s="5">
        <f t="shared" si="773"/>
        <v>1276300</v>
      </c>
      <c r="M901" s="5">
        <f t="shared" si="773"/>
        <v>0</v>
      </c>
      <c r="N901" s="5">
        <f t="shared" si="773"/>
        <v>0</v>
      </c>
      <c r="O901" s="5">
        <f t="shared" si="773"/>
        <v>0</v>
      </c>
      <c r="P901" s="5">
        <f t="shared" si="773"/>
        <v>0</v>
      </c>
      <c r="Q901" s="5">
        <f t="shared" si="773"/>
        <v>0</v>
      </c>
      <c r="R901" s="5">
        <f t="shared" si="773"/>
        <v>0</v>
      </c>
      <c r="S901" s="5">
        <f t="shared" si="773"/>
        <v>0</v>
      </c>
      <c r="T901" s="5">
        <f>T902</f>
        <v>1276300</v>
      </c>
      <c r="U901" s="5">
        <f t="shared" si="773"/>
        <v>0</v>
      </c>
    </row>
    <row r="902" spans="2:21" ht="31.5" x14ac:dyDescent="0.25">
      <c r="B902" s="1" t="s">
        <v>524</v>
      </c>
      <c r="C902" s="55">
        <v>40</v>
      </c>
      <c r="D902" s="56">
        <v>7</v>
      </c>
      <c r="E902" s="56">
        <v>2</v>
      </c>
      <c r="F902" s="24">
        <v>4</v>
      </c>
      <c r="G902" s="25">
        <v>6</v>
      </c>
      <c r="H902" s="26">
        <v>1</v>
      </c>
      <c r="I902" s="27">
        <v>82090</v>
      </c>
      <c r="J902" s="51" t="s">
        <v>374</v>
      </c>
      <c r="K902" s="57">
        <v>611</v>
      </c>
      <c r="L902" s="5">
        <v>1276300</v>
      </c>
      <c r="M902" s="5"/>
      <c r="N902" s="41"/>
      <c r="O902" s="41"/>
      <c r="P902" s="41"/>
      <c r="Q902" s="5"/>
      <c r="R902" s="5">
        <f>SUM(N902:Q902)</f>
        <v>0</v>
      </c>
      <c r="S902" s="5"/>
      <c r="T902" s="5">
        <f>L902+R902</f>
        <v>1276300</v>
      </c>
      <c r="U902" s="5"/>
    </row>
    <row r="903" spans="2:21" x14ac:dyDescent="0.25">
      <c r="B903" s="1" t="s">
        <v>587</v>
      </c>
      <c r="C903" s="55">
        <v>40</v>
      </c>
      <c r="D903" s="56">
        <v>7</v>
      </c>
      <c r="E903" s="56">
        <v>2</v>
      </c>
      <c r="F903" s="24">
        <v>4</v>
      </c>
      <c r="G903" s="25">
        <v>6</v>
      </c>
      <c r="H903" s="26">
        <v>1</v>
      </c>
      <c r="I903" s="27">
        <v>99990</v>
      </c>
      <c r="J903" s="51" t="s">
        <v>51</v>
      </c>
      <c r="K903" s="57"/>
      <c r="L903" s="5">
        <f t="shared" ref="L903:U905" si="774">L904</f>
        <v>0</v>
      </c>
      <c r="M903" s="5">
        <f t="shared" si="774"/>
        <v>0</v>
      </c>
      <c r="N903" s="5">
        <f t="shared" si="774"/>
        <v>0</v>
      </c>
      <c r="O903" s="5">
        <f t="shared" si="774"/>
        <v>0</v>
      </c>
      <c r="P903" s="5">
        <f t="shared" si="774"/>
        <v>0</v>
      </c>
      <c r="Q903" s="5">
        <f t="shared" si="774"/>
        <v>1198698</v>
      </c>
      <c r="R903" s="5">
        <f t="shared" si="774"/>
        <v>1198698</v>
      </c>
      <c r="S903" s="5">
        <f t="shared" si="774"/>
        <v>0</v>
      </c>
      <c r="T903" s="5">
        <f t="shared" si="774"/>
        <v>1198698</v>
      </c>
      <c r="U903" s="5">
        <f t="shared" si="774"/>
        <v>0</v>
      </c>
    </row>
    <row r="904" spans="2:21" x14ac:dyDescent="0.25">
      <c r="B904" s="1" t="s">
        <v>581</v>
      </c>
      <c r="C904" s="55">
        <v>40</v>
      </c>
      <c r="D904" s="56">
        <v>7</v>
      </c>
      <c r="E904" s="56">
        <v>2</v>
      </c>
      <c r="F904" s="24">
        <v>4</v>
      </c>
      <c r="G904" s="25">
        <v>6</v>
      </c>
      <c r="H904" s="26">
        <v>1</v>
      </c>
      <c r="I904" s="27">
        <v>99990</v>
      </c>
      <c r="J904" s="51" t="s">
        <v>51</v>
      </c>
      <c r="K904" s="57">
        <v>200</v>
      </c>
      <c r="L904" s="5">
        <f t="shared" si="774"/>
        <v>0</v>
      </c>
      <c r="M904" s="5">
        <f t="shared" si="774"/>
        <v>0</v>
      </c>
      <c r="N904" s="5">
        <f t="shared" si="774"/>
        <v>0</v>
      </c>
      <c r="O904" s="5">
        <f t="shared" si="774"/>
        <v>0</v>
      </c>
      <c r="P904" s="5">
        <f t="shared" si="774"/>
        <v>0</v>
      </c>
      <c r="Q904" s="5">
        <f t="shared" si="774"/>
        <v>1198698</v>
      </c>
      <c r="R904" s="5">
        <f t="shared" si="774"/>
        <v>1198698</v>
      </c>
      <c r="S904" s="5">
        <f t="shared" si="774"/>
        <v>0</v>
      </c>
      <c r="T904" s="5">
        <f t="shared" si="774"/>
        <v>1198698</v>
      </c>
      <c r="U904" s="5">
        <f t="shared" si="774"/>
        <v>0</v>
      </c>
    </row>
    <row r="905" spans="2:21" x14ac:dyDescent="0.25">
      <c r="B905" s="1" t="s">
        <v>521</v>
      </c>
      <c r="C905" s="55">
        <v>40</v>
      </c>
      <c r="D905" s="56">
        <v>7</v>
      </c>
      <c r="E905" s="56">
        <v>2</v>
      </c>
      <c r="F905" s="24">
        <v>4</v>
      </c>
      <c r="G905" s="25">
        <v>6</v>
      </c>
      <c r="H905" s="26">
        <v>1</v>
      </c>
      <c r="I905" s="27">
        <v>99990</v>
      </c>
      <c r="J905" s="51" t="s">
        <v>51</v>
      </c>
      <c r="K905" s="57">
        <v>240</v>
      </c>
      <c r="L905" s="5">
        <f t="shared" si="774"/>
        <v>0</v>
      </c>
      <c r="M905" s="5">
        <f t="shared" si="774"/>
        <v>0</v>
      </c>
      <c r="N905" s="5">
        <f t="shared" si="774"/>
        <v>0</v>
      </c>
      <c r="O905" s="5">
        <f t="shared" si="774"/>
        <v>0</v>
      </c>
      <c r="P905" s="5">
        <f t="shared" si="774"/>
        <v>0</v>
      </c>
      <c r="Q905" s="5">
        <f t="shared" si="774"/>
        <v>1198698</v>
      </c>
      <c r="R905" s="5">
        <f t="shared" si="774"/>
        <v>1198698</v>
      </c>
      <c r="S905" s="5">
        <f t="shared" si="774"/>
        <v>0</v>
      </c>
      <c r="T905" s="5">
        <f>T906</f>
        <v>1198698</v>
      </c>
      <c r="U905" s="5">
        <f t="shared" si="774"/>
        <v>0</v>
      </c>
    </row>
    <row r="906" spans="2:21" x14ac:dyDescent="0.25">
      <c r="B906" s="1" t="s">
        <v>530</v>
      </c>
      <c r="C906" s="55">
        <v>40</v>
      </c>
      <c r="D906" s="56">
        <v>7</v>
      </c>
      <c r="E906" s="56">
        <v>2</v>
      </c>
      <c r="F906" s="24">
        <v>4</v>
      </c>
      <c r="G906" s="25">
        <v>6</v>
      </c>
      <c r="H906" s="26">
        <v>1</v>
      </c>
      <c r="I906" s="27">
        <v>99990</v>
      </c>
      <c r="J906" s="51" t="s">
        <v>51</v>
      </c>
      <c r="K906" s="57">
        <v>243</v>
      </c>
      <c r="L906" s="5">
        <v>0</v>
      </c>
      <c r="M906" s="5"/>
      <c r="N906" s="5"/>
      <c r="O906" s="5"/>
      <c r="P906" s="5"/>
      <c r="Q906" s="5">
        <v>1198698</v>
      </c>
      <c r="R906" s="5">
        <f>SUM(N906:Q906)</f>
        <v>1198698</v>
      </c>
      <c r="S906" s="5"/>
      <c r="T906" s="5">
        <f>L906+R906</f>
        <v>1198698</v>
      </c>
      <c r="U906" s="5"/>
    </row>
    <row r="907" spans="2:21" ht="31.5" x14ac:dyDescent="0.25">
      <c r="B907" s="23" t="s">
        <v>757</v>
      </c>
      <c r="C907" s="45">
        <v>40</v>
      </c>
      <c r="D907" s="46">
        <v>7</v>
      </c>
      <c r="E907" s="46">
        <v>2</v>
      </c>
      <c r="F907" s="24">
        <v>4</v>
      </c>
      <c r="G907" s="25">
        <v>6</v>
      </c>
      <c r="H907" s="26">
        <v>1</v>
      </c>
      <c r="I907" s="27" t="s">
        <v>758</v>
      </c>
      <c r="J907" s="51" t="s">
        <v>375</v>
      </c>
      <c r="K907" s="45"/>
      <c r="L907" s="5">
        <f t="shared" ref="L907:U909" si="775">L908</f>
        <v>225200</v>
      </c>
      <c r="M907" s="5">
        <f t="shared" si="775"/>
        <v>0</v>
      </c>
      <c r="N907" s="5">
        <f t="shared" si="775"/>
        <v>0</v>
      </c>
      <c r="O907" s="5">
        <f t="shared" si="775"/>
        <v>0</v>
      </c>
      <c r="P907" s="5">
        <f t="shared" si="775"/>
        <v>0</v>
      </c>
      <c r="Q907" s="5">
        <f t="shared" si="775"/>
        <v>0</v>
      </c>
      <c r="R907" s="5">
        <f t="shared" si="775"/>
        <v>0</v>
      </c>
      <c r="S907" s="5">
        <f t="shared" si="775"/>
        <v>0</v>
      </c>
      <c r="T907" s="5">
        <f t="shared" si="775"/>
        <v>225200</v>
      </c>
      <c r="U907" s="5">
        <f t="shared" si="775"/>
        <v>0</v>
      </c>
    </row>
    <row r="908" spans="2:21" x14ac:dyDescent="0.25">
      <c r="B908" s="28" t="s">
        <v>567</v>
      </c>
      <c r="C908" s="45">
        <v>40</v>
      </c>
      <c r="D908" s="46">
        <v>7</v>
      </c>
      <c r="E908" s="46">
        <v>2</v>
      </c>
      <c r="F908" s="24">
        <v>4</v>
      </c>
      <c r="G908" s="25">
        <v>6</v>
      </c>
      <c r="H908" s="26">
        <v>1</v>
      </c>
      <c r="I908" s="27" t="s">
        <v>758</v>
      </c>
      <c r="J908" s="51" t="s">
        <v>375</v>
      </c>
      <c r="K908" s="45">
        <v>600</v>
      </c>
      <c r="L908" s="5">
        <f t="shared" si="775"/>
        <v>225200</v>
      </c>
      <c r="M908" s="5">
        <f t="shared" si="775"/>
        <v>0</v>
      </c>
      <c r="N908" s="5">
        <f t="shared" si="775"/>
        <v>0</v>
      </c>
      <c r="O908" s="5">
        <f t="shared" si="775"/>
        <v>0</v>
      </c>
      <c r="P908" s="5">
        <f t="shared" si="775"/>
        <v>0</v>
      </c>
      <c r="Q908" s="5">
        <f t="shared" si="775"/>
        <v>0</v>
      </c>
      <c r="R908" s="5">
        <f t="shared" si="775"/>
        <v>0</v>
      </c>
      <c r="S908" s="5">
        <f t="shared" si="775"/>
        <v>0</v>
      </c>
      <c r="T908" s="5">
        <f t="shared" si="775"/>
        <v>225200</v>
      </c>
      <c r="U908" s="5">
        <f t="shared" si="775"/>
        <v>0</v>
      </c>
    </row>
    <row r="909" spans="2:21" x14ac:dyDescent="0.25">
      <c r="B909" s="28" t="s">
        <v>568</v>
      </c>
      <c r="C909" s="45">
        <v>40</v>
      </c>
      <c r="D909" s="46">
        <v>7</v>
      </c>
      <c r="E909" s="46">
        <v>2</v>
      </c>
      <c r="F909" s="24">
        <v>4</v>
      </c>
      <c r="G909" s="25">
        <v>6</v>
      </c>
      <c r="H909" s="26">
        <v>1</v>
      </c>
      <c r="I909" s="27" t="s">
        <v>758</v>
      </c>
      <c r="J909" s="51" t="s">
        <v>375</v>
      </c>
      <c r="K909" s="45">
        <v>610</v>
      </c>
      <c r="L909" s="5">
        <f t="shared" si="775"/>
        <v>225200</v>
      </c>
      <c r="M909" s="5">
        <f t="shared" si="775"/>
        <v>0</v>
      </c>
      <c r="N909" s="5">
        <f t="shared" si="775"/>
        <v>0</v>
      </c>
      <c r="O909" s="5">
        <f t="shared" si="775"/>
        <v>0</v>
      </c>
      <c r="P909" s="5">
        <f t="shared" si="775"/>
        <v>0</v>
      </c>
      <c r="Q909" s="5">
        <f t="shared" si="775"/>
        <v>0</v>
      </c>
      <c r="R909" s="5">
        <f t="shared" si="775"/>
        <v>0</v>
      </c>
      <c r="S909" s="5">
        <f t="shared" si="775"/>
        <v>0</v>
      </c>
      <c r="T909" s="5">
        <f>T910</f>
        <v>225200</v>
      </c>
      <c r="U909" s="5">
        <f t="shared" si="775"/>
        <v>0</v>
      </c>
    </row>
    <row r="910" spans="2:21" ht="31.5" x14ac:dyDescent="0.25">
      <c r="B910" s="1" t="s">
        <v>524</v>
      </c>
      <c r="C910" s="55">
        <v>40</v>
      </c>
      <c r="D910" s="56">
        <v>7</v>
      </c>
      <c r="E910" s="56">
        <v>2</v>
      </c>
      <c r="F910" s="24">
        <v>4</v>
      </c>
      <c r="G910" s="25">
        <v>6</v>
      </c>
      <c r="H910" s="26">
        <v>1</v>
      </c>
      <c r="I910" s="27" t="s">
        <v>758</v>
      </c>
      <c r="J910" s="51" t="s">
        <v>375</v>
      </c>
      <c r="K910" s="57">
        <v>611</v>
      </c>
      <c r="L910" s="5">
        <v>225200</v>
      </c>
      <c r="M910" s="5"/>
      <c r="N910" s="5"/>
      <c r="O910" s="5"/>
      <c r="P910" s="5"/>
      <c r="Q910" s="5"/>
      <c r="R910" s="5">
        <f>SUM(N910:Q910)</f>
        <v>0</v>
      </c>
      <c r="S910" s="5"/>
      <c r="T910" s="5">
        <f>L910+R910</f>
        <v>225200</v>
      </c>
      <c r="U910" s="5"/>
    </row>
    <row r="911" spans="2:21" ht="31.5" x14ac:dyDescent="0.25">
      <c r="B911" s="23" t="s">
        <v>759</v>
      </c>
      <c r="C911" s="45">
        <v>40</v>
      </c>
      <c r="D911" s="46">
        <v>7</v>
      </c>
      <c r="E911" s="46">
        <v>2</v>
      </c>
      <c r="F911" s="24">
        <v>5</v>
      </c>
      <c r="G911" s="25">
        <v>0</v>
      </c>
      <c r="H911" s="26">
        <v>0</v>
      </c>
      <c r="I911" s="27">
        <v>0</v>
      </c>
      <c r="J911" s="51" t="s">
        <v>376</v>
      </c>
      <c r="K911" s="45"/>
      <c r="L911" s="5">
        <f t="shared" ref="L911:U911" si="776">L912</f>
        <v>64247400.000000007</v>
      </c>
      <c r="M911" s="5">
        <f t="shared" si="776"/>
        <v>0</v>
      </c>
      <c r="N911" s="5">
        <f t="shared" si="776"/>
        <v>150000</v>
      </c>
      <c r="O911" s="5">
        <f t="shared" si="776"/>
        <v>0</v>
      </c>
      <c r="P911" s="5">
        <f t="shared" si="776"/>
        <v>0</v>
      </c>
      <c r="Q911" s="5">
        <f t="shared" si="776"/>
        <v>-577974.78</v>
      </c>
      <c r="R911" s="5">
        <f t="shared" si="776"/>
        <v>-427974.78</v>
      </c>
      <c r="S911" s="5">
        <f t="shared" si="776"/>
        <v>0</v>
      </c>
      <c r="T911" s="5">
        <f t="shared" si="776"/>
        <v>63819425.220000006</v>
      </c>
      <c r="U911" s="5">
        <f t="shared" si="776"/>
        <v>0</v>
      </c>
    </row>
    <row r="912" spans="2:21" x14ac:dyDescent="0.25">
      <c r="B912" s="23" t="s">
        <v>760</v>
      </c>
      <c r="C912" s="45">
        <v>40</v>
      </c>
      <c r="D912" s="46">
        <v>7</v>
      </c>
      <c r="E912" s="46">
        <v>2</v>
      </c>
      <c r="F912" s="24">
        <v>5</v>
      </c>
      <c r="G912" s="25">
        <v>2</v>
      </c>
      <c r="H912" s="26">
        <v>0</v>
      </c>
      <c r="I912" s="27">
        <v>0</v>
      </c>
      <c r="J912" s="51" t="s">
        <v>377</v>
      </c>
      <c r="K912" s="45"/>
      <c r="L912" s="5">
        <f t="shared" ref="L912:M912" si="777">L913+L918</f>
        <v>64247400.000000007</v>
      </c>
      <c r="M912" s="5">
        <f t="shared" si="777"/>
        <v>0</v>
      </c>
      <c r="N912" s="5">
        <f t="shared" ref="N912:T912" si="778">N913+N918</f>
        <v>150000</v>
      </c>
      <c r="O912" s="5">
        <f t="shared" ref="O912" si="779">O913+O918</f>
        <v>0</v>
      </c>
      <c r="P912" s="5">
        <f t="shared" si="778"/>
        <v>0</v>
      </c>
      <c r="Q912" s="5">
        <f t="shared" si="778"/>
        <v>-577974.78</v>
      </c>
      <c r="R912" s="5">
        <f t="shared" si="778"/>
        <v>-427974.78</v>
      </c>
      <c r="S912" s="5">
        <f t="shared" si="778"/>
        <v>0</v>
      </c>
      <c r="T912" s="5">
        <f t="shared" si="778"/>
        <v>63819425.220000006</v>
      </c>
      <c r="U912" s="5">
        <f t="shared" ref="U912" si="780">U913+U918</f>
        <v>0</v>
      </c>
    </row>
    <row r="913" spans="2:21" ht="47.25" x14ac:dyDescent="0.25">
      <c r="B913" s="23" t="s">
        <v>0</v>
      </c>
      <c r="C913" s="45">
        <v>40</v>
      </c>
      <c r="D913" s="46">
        <v>7</v>
      </c>
      <c r="E913" s="46">
        <v>2</v>
      </c>
      <c r="F913" s="24">
        <v>5</v>
      </c>
      <c r="G913" s="25">
        <v>2</v>
      </c>
      <c r="H913" s="26">
        <v>2</v>
      </c>
      <c r="I913" s="27">
        <v>0</v>
      </c>
      <c r="J913" s="51" t="s">
        <v>378</v>
      </c>
      <c r="K913" s="45"/>
      <c r="L913" s="5">
        <f t="shared" ref="L913:U916" si="781">L914</f>
        <v>61122400.000000007</v>
      </c>
      <c r="M913" s="5">
        <f t="shared" si="781"/>
        <v>0</v>
      </c>
      <c r="N913" s="5">
        <f t="shared" si="781"/>
        <v>0</v>
      </c>
      <c r="O913" s="5">
        <f t="shared" si="781"/>
        <v>0</v>
      </c>
      <c r="P913" s="5">
        <f t="shared" si="781"/>
        <v>0</v>
      </c>
      <c r="Q913" s="5">
        <f t="shared" si="781"/>
        <v>-577974.78</v>
      </c>
      <c r="R913" s="5">
        <f t="shared" si="781"/>
        <v>-577974.78</v>
      </c>
      <c r="S913" s="5">
        <f t="shared" si="781"/>
        <v>0</v>
      </c>
      <c r="T913" s="5">
        <f t="shared" si="781"/>
        <v>60544425.220000006</v>
      </c>
      <c r="U913" s="5">
        <f t="shared" si="781"/>
        <v>0</v>
      </c>
    </row>
    <row r="914" spans="2:21" x14ac:dyDescent="0.25">
      <c r="B914" s="23" t="s">
        <v>618</v>
      </c>
      <c r="C914" s="45">
        <v>40</v>
      </c>
      <c r="D914" s="46">
        <v>7</v>
      </c>
      <c r="E914" s="46">
        <v>2</v>
      </c>
      <c r="F914" s="24">
        <v>5</v>
      </c>
      <c r="G914" s="25">
        <v>2</v>
      </c>
      <c r="H914" s="26">
        <v>2</v>
      </c>
      <c r="I914" s="27">
        <v>590</v>
      </c>
      <c r="J914" s="51" t="s">
        <v>379</v>
      </c>
      <c r="K914" s="45"/>
      <c r="L914" s="5">
        <f t="shared" si="781"/>
        <v>61122400.000000007</v>
      </c>
      <c r="M914" s="5">
        <f t="shared" si="781"/>
        <v>0</v>
      </c>
      <c r="N914" s="5">
        <f t="shared" si="781"/>
        <v>0</v>
      </c>
      <c r="O914" s="5">
        <f t="shared" si="781"/>
        <v>0</v>
      </c>
      <c r="P914" s="5">
        <f t="shared" si="781"/>
        <v>0</v>
      </c>
      <c r="Q914" s="5">
        <f t="shared" si="781"/>
        <v>-577974.78</v>
      </c>
      <c r="R914" s="5">
        <f t="shared" si="781"/>
        <v>-577974.78</v>
      </c>
      <c r="S914" s="5">
        <f t="shared" si="781"/>
        <v>0</v>
      </c>
      <c r="T914" s="5">
        <f t="shared" si="781"/>
        <v>60544425.220000006</v>
      </c>
      <c r="U914" s="5">
        <f t="shared" si="781"/>
        <v>0</v>
      </c>
    </row>
    <row r="915" spans="2:21" x14ac:dyDescent="0.25">
      <c r="B915" s="28" t="s">
        <v>567</v>
      </c>
      <c r="C915" s="45">
        <v>40</v>
      </c>
      <c r="D915" s="46">
        <v>7</v>
      </c>
      <c r="E915" s="46">
        <v>2</v>
      </c>
      <c r="F915" s="24">
        <v>5</v>
      </c>
      <c r="G915" s="25">
        <v>2</v>
      </c>
      <c r="H915" s="26">
        <v>2</v>
      </c>
      <c r="I915" s="27">
        <v>590</v>
      </c>
      <c r="J915" s="51" t="s">
        <v>379</v>
      </c>
      <c r="K915" s="45">
        <v>600</v>
      </c>
      <c r="L915" s="5">
        <f t="shared" si="781"/>
        <v>61122400.000000007</v>
      </c>
      <c r="M915" s="5">
        <f t="shared" si="781"/>
        <v>0</v>
      </c>
      <c r="N915" s="5">
        <f t="shared" si="781"/>
        <v>0</v>
      </c>
      <c r="O915" s="5">
        <f t="shared" si="781"/>
        <v>0</v>
      </c>
      <c r="P915" s="5">
        <f t="shared" si="781"/>
        <v>0</v>
      </c>
      <c r="Q915" s="5">
        <f t="shared" si="781"/>
        <v>-577974.78</v>
      </c>
      <c r="R915" s="5">
        <f t="shared" si="781"/>
        <v>-577974.78</v>
      </c>
      <c r="S915" s="5">
        <f t="shared" si="781"/>
        <v>0</v>
      </c>
      <c r="T915" s="5">
        <f t="shared" si="781"/>
        <v>60544425.220000006</v>
      </c>
      <c r="U915" s="5">
        <f t="shared" si="781"/>
        <v>0</v>
      </c>
    </row>
    <row r="916" spans="2:21" x14ac:dyDescent="0.25">
      <c r="B916" s="28" t="s">
        <v>568</v>
      </c>
      <c r="C916" s="45">
        <v>40</v>
      </c>
      <c r="D916" s="46">
        <v>7</v>
      </c>
      <c r="E916" s="46">
        <v>2</v>
      </c>
      <c r="F916" s="24">
        <v>5</v>
      </c>
      <c r="G916" s="25">
        <v>2</v>
      </c>
      <c r="H916" s="26">
        <v>2</v>
      </c>
      <c r="I916" s="27">
        <v>590</v>
      </c>
      <c r="J916" s="51" t="s">
        <v>379</v>
      </c>
      <c r="K916" s="45">
        <v>610</v>
      </c>
      <c r="L916" s="5">
        <f t="shared" si="781"/>
        <v>61122400.000000007</v>
      </c>
      <c r="M916" s="5">
        <f t="shared" si="781"/>
        <v>0</v>
      </c>
      <c r="N916" s="5">
        <f t="shared" si="781"/>
        <v>0</v>
      </c>
      <c r="O916" s="5">
        <f t="shared" si="781"/>
        <v>0</v>
      </c>
      <c r="P916" s="5">
        <f t="shared" si="781"/>
        <v>0</v>
      </c>
      <c r="Q916" s="5">
        <f t="shared" si="781"/>
        <v>-577974.78</v>
      </c>
      <c r="R916" s="5">
        <f t="shared" si="781"/>
        <v>-577974.78</v>
      </c>
      <c r="S916" s="5">
        <f t="shared" si="781"/>
        <v>0</v>
      </c>
      <c r="T916" s="5">
        <f t="shared" si="781"/>
        <v>60544425.220000006</v>
      </c>
      <c r="U916" s="5">
        <f t="shared" si="781"/>
        <v>0</v>
      </c>
    </row>
    <row r="917" spans="2:21" ht="31.5" x14ac:dyDescent="0.25">
      <c r="B917" s="28" t="s">
        <v>524</v>
      </c>
      <c r="C917" s="45">
        <v>40</v>
      </c>
      <c r="D917" s="46">
        <v>7</v>
      </c>
      <c r="E917" s="46">
        <v>2</v>
      </c>
      <c r="F917" s="24">
        <v>5</v>
      </c>
      <c r="G917" s="25">
        <v>2</v>
      </c>
      <c r="H917" s="26">
        <v>2</v>
      </c>
      <c r="I917" s="27">
        <v>590</v>
      </c>
      <c r="J917" s="51" t="s">
        <v>379</v>
      </c>
      <c r="K917" s="45">
        <v>611</v>
      </c>
      <c r="L917" s="5">
        <v>61122400.000000007</v>
      </c>
      <c r="M917" s="5"/>
      <c r="N917" s="5"/>
      <c r="O917" s="5"/>
      <c r="P917" s="5"/>
      <c r="Q917" s="5">
        <v>-577974.78</v>
      </c>
      <c r="R917" s="5">
        <f>SUM(N917:Q917)</f>
        <v>-577974.78</v>
      </c>
      <c r="S917" s="5"/>
      <c r="T917" s="5">
        <f>L917+R917</f>
        <v>60544425.220000006</v>
      </c>
      <c r="U917" s="5"/>
    </row>
    <row r="918" spans="2:21" x14ac:dyDescent="0.25">
      <c r="B918" s="23" t="s">
        <v>1</v>
      </c>
      <c r="C918" s="45">
        <v>40</v>
      </c>
      <c r="D918" s="46">
        <v>7</v>
      </c>
      <c r="E918" s="46">
        <v>2</v>
      </c>
      <c r="F918" s="24">
        <v>5</v>
      </c>
      <c r="G918" s="25">
        <v>2</v>
      </c>
      <c r="H918" s="26">
        <v>3</v>
      </c>
      <c r="I918" s="27">
        <v>0</v>
      </c>
      <c r="J918" s="51" t="s">
        <v>380</v>
      </c>
      <c r="K918" s="45"/>
      <c r="L918" s="5">
        <f>L923+L919</f>
        <v>3125000</v>
      </c>
      <c r="M918" s="5">
        <f t="shared" ref="M918:U918" si="782">M923+M919</f>
        <v>0</v>
      </c>
      <c r="N918" s="5">
        <f t="shared" si="782"/>
        <v>150000</v>
      </c>
      <c r="O918" s="5">
        <f t="shared" ref="O918" si="783">O923+O919</f>
        <v>0</v>
      </c>
      <c r="P918" s="5">
        <f t="shared" si="782"/>
        <v>0</v>
      </c>
      <c r="Q918" s="5">
        <f t="shared" si="782"/>
        <v>0</v>
      </c>
      <c r="R918" s="5">
        <f t="shared" si="782"/>
        <v>150000</v>
      </c>
      <c r="S918" s="5">
        <f t="shared" si="782"/>
        <v>0</v>
      </c>
      <c r="T918" s="5">
        <f t="shared" si="782"/>
        <v>3275000</v>
      </c>
      <c r="U918" s="5">
        <f t="shared" si="782"/>
        <v>0</v>
      </c>
    </row>
    <row r="919" spans="2:21" x14ac:dyDescent="0.25">
      <c r="B919" s="23" t="s">
        <v>102</v>
      </c>
      <c r="C919" s="45">
        <v>40</v>
      </c>
      <c r="D919" s="46">
        <v>7</v>
      </c>
      <c r="E919" s="46">
        <v>2</v>
      </c>
      <c r="F919" s="24">
        <v>5</v>
      </c>
      <c r="G919" s="25">
        <v>2</v>
      </c>
      <c r="H919" s="26">
        <v>3</v>
      </c>
      <c r="I919" s="27">
        <v>85160</v>
      </c>
      <c r="J919" s="51" t="s">
        <v>767</v>
      </c>
      <c r="K919" s="45"/>
      <c r="L919" s="5">
        <f>L920</f>
        <v>0</v>
      </c>
      <c r="M919" s="5">
        <f t="shared" ref="M919:U921" si="784">M920</f>
        <v>0</v>
      </c>
      <c r="N919" s="5">
        <f t="shared" si="784"/>
        <v>150000</v>
      </c>
      <c r="O919" s="5">
        <f t="shared" si="784"/>
        <v>0</v>
      </c>
      <c r="P919" s="5">
        <f t="shared" si="784"/>
        <v>0</v>
      </c>
      <c r="Q919" s="5">
        <f t="shared" si="784"/>
        <v>0</v>
      </c>
      <c r="R919" s="5">
        <f t="shared" si="784"/>
        <v>150000</v>
      </c>
      <c r="S919" s="5">
        <f t="shared" si="784"/>
        <v>0</v>
      </c>
      <c r="T919" s="5">
        <f t="shared" si="784"/>
        <v>150000</v>
      </c>
      <c r="U919" s="5">
        <f t="shared" si="784"/>
        <v>0</v>
      </c>
    </row>
    <row r="920" spans="2:21" x14ac:dyDescent="0.25">
      <c r="B920" s="23" t="s">
        <v>567</v>
      </c>
      <c r="C920" s="45">
        <v>40</v>
      </c>
      <c r="D920" s="46">
        <v>7</v>
      </c>
      <c r="E920" s="46">
        <v>2</v>
      </c>
      <c r="F920" s="24">
        <v>5</v>
      </c>
      <c r="G920" s="25">
        <v>2</v>
      </c>
      <c r="H920" s="26">
        <v>3</v>
      </c>
      <c r="I920" s="27">
        <v>85160</v>
      </c>
      <c r="J920" s="51" t="s">
        <v>767</v>
      </c>
      <c r="K920" s="45">
        <v>600</v>
      </c>
      <c r="L920" s="5">
        <f t="shared" ref="L920:L921" si="785">L921</f>
        <v>0</v>
      </c>
      <c r="M920" s="5">
        <f t="shared" si="784"/>
        <v>0</v>
      </c>
      <c r="N920" s="5">
        <f t="shared" si="784"/>
        <v>150000</v>
      </c>
      <c r="O920" s="5">
        <f t="shared" si="784"/>
        <v>0</v>
      </c>
      <c r="P920" s="5">
        <f t="shared" si="784"/>
        <v>0</v>
      </c>
      <c r="Q920" s="5">
        <f t="shared" si="784"/>
        <v>0</v>
      </c>
      <c r="R920" s="5">
        <f t="shared" si="784"/>
        <v>150000</v>
      </c>
      <c r="S920" s="5">
        <f t="shared" si="784"/>
        <v>0</v>
      </c>
      <c r="T920" s="5">
        <f t="shared" si="784"/>
        <v>150000</v>
      </c>
      <c r="U920" s="5">
        <f t="shared" si="784"/>
        <v>0</v>
      </c>
    </row>
    <row r="921" spans="2:21" x14ac:dyDescent="0.25">
      <c r="B921" s="23" t="s">
        <v>568</v>
      </c>
      <c r="C921" s="45">
        <v>40</v>
      </c>
      <c r="D921" s="46">
        <v>7</v>
      </c>
      <c r="E921" s="46">
        <v>2</v>
      </c>
      <c r="F921" s="24">
        <v>5</v>
      </c>
      <c r="G921" s="25">
        <v>2</v>
      </c>
      <c r="H921" s="26">
        <v>3</v>
      </c>
      <c r="I921" s="27">
        <v>85160</v>
      </c>
      <c r="J921" s="51" t="s">
        <v>767</v>
      </c>
      <c r="K921" s="45">
        <v>610</v>
      </c>
      <c r="L921" s="5">
        <f t="shared" si="785"/>
        <v>0</v>
      </c>
      <c r="M921" s="5">
        <f t="shared" si="784"/>
        <v>0</v>
      </c>
      <c r="N921" s="5">
        <f t="shared" si="784"/>
        <v>150000</v>
      </c>
      <c r="O921" s="5">
        <f t="shared" si="784"/>
        <v>0</v>
      </c>
      <c r="P921" s="5">
        <f t="shared" si="784"/>
        <v>0</v>
      </c>
      <c r="Q921" s="5">
        <f t="shared" si="784"/>
        <v>0</v>
      </c>
      <c r="R921" s="5">
        <f t="shared" si="784"/>
        <v>150000</v>
      </c>
      <c r="S921" s="5">
        <f t="shared" si="784"/>
        <v>0</v>
      </c>
      <c r="T921" s="5">
        <f t="shared" si="784"/>
        <v>150000</v>
      </c>
      <c r="U921" s="5">
        <f t="shared" si="784"/>
        <v>0</v>
      </c>
    </row>
    <row r="922" spans="2:21" x14ac:dyDescent="0.25">
      <c r="B922" s="23" t="s">
        <v>569</v>
      </c>
      <c r="C922" s="45">
        <v>40</v>
      </c>
      <c r="D922" s="46">
        <v>7</v>
      </c>
      <c r="E922" s="46">
        <v>2</v>
      </c>
      <c r="F922" s="24">
        <v>5</v>
      </c>
      <c r="G922" s="25">
        <v>2</v>
      </c>
      <c r="H922" s="26">
        <v>3</v>
      </c>
      <c r="I922" s="27">
        <v>85160</v>
      </c>
      <c r="J922" s="51" t="s">
        <v>767</v>
      </c>
      <c r="K922" s="45">
        <v>612</v>
      </c>
      <c r="L922" s="5">
        <v>0</v>
      </c>
      <c r="M922" s="5"/>
      <c r="N922" s="5">
        <v>150000</v>
      </c>
      <c r="O922" s="5"/>
      <c r="P922" s="5"/>
      <c r="Q922" s="5"/>
      <c r="R922" s="5">
        <f>SUM(N922:Q922)</f>
        <v>150000</v>
      </c>
      <c r="S922" s="5"/>
      <c r="T922" s="5">
        <f>L922+R922</f>
        <v>150000</v>
      </c>
      <c r="U922" s="5"/>
    </row>
    <row r="923" spans="2:21" x14ac:dyDescent="0.25">
      <c r="B923" s="23" t="s">
        <v>587</v>
      </c>
      <c r="C923" s="45">
        <v>40</v>
      </c>
      <c r="D923" s="46">
        <v>7</v>
      </c>
      <c r="E923" s="46">
        <v>2</v>
      </c>
      <c r="F923" s="24">
        <v>5</v>
      </c>
      <c r="G923" s="25">
        <v>2</v>
      </c>
      <c r="H923" s="26">
        <v>3</v>
      </c>
      <c r="I923" s="27">
        <v>99990</v>
      </c>
      <c r="J923" s="51" t="s">
        <v>381</v>
      </c>
      <c r="K923" s="45"/>
      <c r="L923" s="5">
        <f t="shared" ref="L923:U925" si="786">L924</f>
        <v>3125000</v>
      </c>
      <c r="M923" s="5">
        <f t="shared" si="786"/>
        <v>0</v>
      </c>
      <c r="N923" s="5">
        <f t="shared" si="786"/>
        <v>0</v>
      </c>
      <c r="O923" s="5">
        <f t="shared" si="786"/>
        <v>0</v>
      </c>
      <c r="P923" s="5">
        <f t="shared" si="786"/>
        <v>0</v>
      </c>
      <c r="Q923" s="5">
        <f t="shared" si="786"/>
        <v>0</v>
      </c>
      <c r="R923" s="5">
        <f t="shared" si="786"/>
        <v>0</v>
      </c>
      <c r="S923" s="5">
        <f t="shared" si="786"/>
        <v>0</v>
      </c>
      <c r="T923" s="5">
        <f t="shared" si="786"/>
        <v>3125000</v>
      </c>
      <c r="U923" s="5">
        <f t="shared" si="786"/>
        <v>0</v>
      </c>
    </row>
    <row r="924" spans="2:21" x14ac:dyDescent="0.25">
      <c r="B924" s="28" t="s">
        <v>567</v>
      </c>
      <c r="C924" s="45">
        <v>40</v>
      </c>
      <c r="D924" s="46">
        <v>7</v>
      </c>
      <c r="E924" s="46">
        <v>2</v>
      </c>
      <c r="F924" s="24">
        <v>5</v>
      </c>
      <c r="G924" s="25">
        <v>2</v>
      </c>
      <c r="H924" s="26">
        <v>3</v>
      </c>
      <c r="I924" s="27">
        <v>99990</v>
      </c>
      <c r="J924" s="51" t="s">
        <v>381</v>
      </c>
      <c r="K924" s="45">
        <v>600</v>
      </c>
      <c r="L924" s="5">
        <f t="shared" si="786"/>
        <v>3125000</v>
      </c>
      <c r="M924" s="5">
        <f t="shared" si="786"/>
        <v>0</v>
      </c>
      <c r="N924" s="5">
        <f t="shared" si="786"/>
        <v>0</v>
      </c>
      <c r="O924" s="5">
        <f t="shared" si="786"/>
        <v>0</v>
      </c>
      <c r="P924" s="5">
        <f t="shared" si="786"/>
        <v>0</v>
      </c>
      <c r="Q924" s="5">
        <f t="shared" si="786"/>
        <v>0</v>
      </c>
      <c r="R924" s="5">
        <f t="shared" si="786"/>
        <v>0</v>
      </c>
      <c r="S924" s="5">
        <f t="shared" si="786"/>
        <v>0</v>
      </c>
      <c r="T924" s="5">
        <f t="shared" si="786"/>
        <v>3125000</v>
      </c>
      <c r="U924" s="5">
        <f t="shared" si="786"/>
        <v>0</v>
      </c>
    </row>
    <row r="925" spans="2:21" x14ac:dyDescent="0.25">
      <c r="B925" s="28" t="s">
        <v>568</v>
      </c>
      <c r="C925" s="45">
        <v>40</v>
      </c>
      <c r="D925" s="46">
        <v>7</v>
      </c>
      <c r="E925" s="46">
        <v>2</v>
      </c>
      <c r="F925" s="24">
        <v>5</v>
      </c>
      <c r="G925" s="25">
        <v>2</v>
      </c>
      <c r="H925" s="26">
        <v>3</v>
      </c>
      <c r="I925" s="27">
        <v>99990</v>
      </c>
      <c r="J925" s="51" t="s">
        <v>381</v>
      </c>
      <c r="K925" s="45">
        <v>610</v>
      </c>
      <c r="L925" s="5">
        <f t="shared" si="786"/>
        <v>3125000</v>
      </c>
      <c r="M925" s="5">
        <f t="shared" si="786"/>
        <v>0</v>
      </c>
      <c r="N925" s="5">
        <f t="shared" si="786"/>
        <v>0</v>
      </c>
      <c r="O925" s="5">
        <f t="shared" si="786"/>
        <v>0</v>
      </c>
      <c r="P925" s="5">
        <f t="shared" si="786"/>
        <v>0</v>
      </c>
      <c r="Q925" s="5">
        <f t="shared" si="786"/>
        <v>0</v>
      </c>
      <c r="R925" s="5">
        <f t="shared" si="786"/>
        <v>0</v>
      </c>
      <c r="S925" s="5">
        <f t="shared" si="786"/>
        <v>0</v>
      </c>
      <c r="T925" s="5">
        <f t="shared" si="786"/>
        <v>3125000</v>
      </c>
      <c r="U925" s="5">
        <f t="shared" si="786"/>
        <v>0</v>
      </c>
    </row>
    <row r="926" spans="2:21" x14ac:dyDescent="0.25">
      <c r="B926" s="28" t="s">
        <v>569</v>
      </c>
      <c r="C926" s="45">
        <v>40</v>
      </c>
      <c r="D926" s="46">
        <v>7</v>
      </c>
      <c r="E926" s="46">
        <v>2</v>
      </c>
      <c r="F926" s="24">
        <v>5</v>
      </c>
      <c r="G926" s="25">
        <v>2</v>
      </c>
      <c r="H926" s="26">
        <v>3</v>
      </c>
      <c r="I926" s="27">
        <v>99990</v>
      </c>
      <c r="J926" s="51" t="s">
        <v>381</v>
      </c>
      <c r="K926" s="45">
        <v>612</v>
      </c>
      <c r="L926" s="5">
        <v>3125000</v>
      </c>
      <c r="M926" s="5"/>
      <c r="N926" s="5"/>
      <c r="O926" s="5"/>
      <c r="P926" s="5"/>
      <c r="Q926" s="5"/>
      <c r="R926" s="5">
        <f>SUM(N926:Q926)</f>
        <v>0</v>
      </c>
      <c r="S926" s="5"/>
      <c r="T926" s="5">
        <f>L926+R926</f>
        <v>3125000</v>
      </c>
      <c r="U926" s="5"/>
    </row>
    <row r="927" spans="2:21" x14ac:dyDescent="0.25">
      <c r="B927" s="28" t="s">
        <v>488</v>
      </c>
      <c r="C927" s="45">
        <v>40</v>
      </c>
      <c r="D927" s="46">
        <v>7</v>
      </c>
      <c r="E927" s="46">
        <v>7</v>
      </c>
      <c r="F927" s="24"/>
      <c r="G927" s="25"/>
      <c r="H927" s="26"/>
      <c r="I927" s="27"/>
      <c r="J927" s="51" t="s">
        <v>105</v>
      </c>
      <c r="K927" s="45"/>
      <c r="L927" s="5">
        <f t="shared" ref="L927:U927" si="787">L954+L928</f>
        <v>88195600</v>
      </c>
      <c r="M927" s="5">
        <f t="shared" si="787"/>
        <v>9845500</v>
      </c>
      <c r="N927" s="5">
        <f t="shared" si="787"/>
        <v>37750</v>
      </c>
      <c r="O927" s="5">
        <f t="shared" ref="O927" si="788">O954+O928</f>
        <v>0</v>
      </c>
      <c r="P927" s="5">
        <f t="shared" si="787"/>
        <v>0</v>
      </c>
      <c r="Q927" s="5">
        <f t="shared" si="787"/>
        <v>0</v>
      </c>
      <c r="R927" s="5">
        <f t="shared" si="787"/>
        <v>37750</v>
      </c>
      <c r="S927" s="5">
        <f t="shared" si="787"/>
        <v>0</v>
      </c>
      <c r="T927" s="5">
        <f t="shared" si="787"/>
        <v>88233350</v>
      </c>
      <c r="U927" s="5">
        <f t="shared" si="787"/>
        <v>9845500</v>
      </c>
    </row>
    <row r="928" spans="2:21" ht="31.5" x14ac:dyDescent="0.25">
      <c r="B928" s="23" t="s">
        <v>725</v>
      </c>
      <c r="C928" s="45">
        <v>40</v>
      </c>
      <c r="D928" s="46">
        <v>7</v>
      </c>
      <c r="E928" s="46">
        <v>7</v>
      </c>
      <c r="F928" s="24">
        <v>1</v>
      </c>
      <c r="G928" s="25">
        <v>0</v>
      </c>
      <c r="H928" s="26">
        <v>0</v>
      </c>
      <c r="I928" s="27">
        <v>0</v>
      </c>
      <c r="J928" s="51" t="s">
        <v>332</v>
      </c>
      <c r="K928" s="45"/>
      <c r="L928" s="5">
        <f t="shared" ref="L928:U928" si="789">L929</f>
        <v>71692100</v>
      </c>
      <c r="M928" s="5">
        <f t="shared" si="789"/>
        <v>0</v>
      </c>
      <c r="N928" s="5">
        <f t="shared" si="789"/>
        <v>37750</v>
      </c>
      <c r="O928" s="5">
        <f t="shared" si="789"/>
        <v>0</v>
      </c>
      <c r="P928" s="5">
        <f t="shared" si="789"/>
        <v>0</v>
      </c>
      <c r="Q928" s="5">
        <f t="shared" si="789"/>
        <v>0</v>
      </c>
      <c r="R928" s="5">
        <f t="shared" si="789"/>
        <v>37750</v>
      </c>
      <c r="S928" s="5">
        <f t="shared" si="789"/>
        <v>0</v>
      </c>
      <c r="T928" s="5">
        <f t="shared" si="789"/>
        <v>71729850</v>
      </c>
      <c r="U928" s="5">
        <f t="shared" si="789"/>
        <v>0</v>
      </c>
    </row>
    <row r="929" spans="2:21" x14ac:dyDescent="0.25">
      <c r="B929" s="1" t="s">
        <v>741</v>
      </c>
      <c r="C929" s="45">
        <v>40</v>
      </c>
      <c r="D929" s="46">
        <v>7</v>
      </c>
      <c r="E929" s="46">
        <v>7</v>
      </c>
      <c r="F929" s="24">
        <v>1</v>
      </c>
      <c r="G929" s="25">
        <v>3</v>
      </c>
      <c r="H929" s="26">
        <v>0</v>
      </c>
      <c r="I929" s="27">
        <v>0</v>
      </c>
      <c r="J929" s="51" t="s">
        <v>353</v>
      </c>
      <c r="K929" s="45"/>
      <c r="L929" s="5">
        <f t="shared" ref="L929:U929" si="790">L930+L939+L944+L949</f>
        <v>71692100</v>
      </c>
      <c r="M929" s="5">
        <f t="shared" si="790"/>
        <v>0</v>
      </c>
      <c r="N929" s="5">
        <f t="shared" si="790"/>
        <v>37750</v>
      </c>
      <c r="O929" s="5">
        <f t="shared" ref="O929" si="791">O930+O939+O944+O949</f>
        <v>0</v>
      </c>
      <c r="P929" s="5">
        <f t="shared" si="790"/>
        <v>0</v>
      </c>
      <c r="Q929" s="5">
        <f t="shared" si="790"/>
        <v>0</v>
      </c>
      <c r="R929" s="5">
        <f t="shared" si="790"/>
        <v>37750</v>
      </c>
      <c r="S929" s="5">
        <f t="shared" si="790"/>
        <v>0</v>
      </c>
      <c r="T929" s="5">
        <f t="shared" si="790"/>
        <v>71729850</v>
      </c>
      <c r="U929" s="5">
        <f t="shared" si="790"/>
        <v>0</v>
      </c>
    </row>
    <row r="930" spans="2:21" x14ac:dyDescent="0.25">
      <c r="B930" s="23" t="s">
        <v>2</v>
      </c>
      <c r="C930" s="45">
        <v>40</v>
      </c>
      <c r="D930" s="46">
        <v>7</v>
      </c>
      <c r="E930" s="46">
        <v>7</v>
      </c>
      <c r="F930" s="24">
        <v>1</v>
      </c>
      <c r="G930" s="25">
        <v>3</v>
      </c>
      <c r="H930" s="26">
        <v>1</v>
      </c>
      <c r="I930" s="27">
        <v>0</v>
      </c>
      <c r="J930" s="51" t="s">
        <v>386</v>
      </c>
      <c r="K930" s="45"/>
      <c r="L930" s="5">
        <f>L935+L931</f>
        <v>1300000</v>
      </c>
      <c r="M930" s="5">
        <f t="shared" ref="M930:U930" si="792">M935+M931</f>
        <v>0</v>
      </c>
      <c r="N930" s="5">
        <f t="shared" si="792"/>
        <v>37750</v>
      </c>
      <c r="O930" s="5">
        <f t="shared" ref="O930" si="793">O935+O931</f>
        <v>0</v>
      </c>
      <c r="P930" s="5">
        <f t="shared" si="792"/>
        <v>0</v>
      </c>
      <c r="Q930" s="5">
        <f t="shared" si="792"/>
        <v>0</v>
      </c>
      <c r="R930" s="5">
        <f t="shared" si="792"/>
        <v>37750</v>
      </c>
      <c r="S930" s="5">
        <f t="shared" si="792"/>
        <v>0</v>
      </c>
      <c r="T930" s="5">
        <f t="shared" si="792"/>
        <v>1337750</v>
      </c>
      <c r="U930" s="5">
        <f t="shared" si="792"/>
        <v>0</v>
      </c>
    </row>
    <row r="931" spans="2:21" x14ac:dyDescent="0.25">
      <c r="B931" s="23" t="s">
        <v>768</v>
      </c>
      <c r="C931" s="45">
        <v>40</v>
      </c>
      <c r="D931" s="46">
        <v>7</v>
      </c>
      <c r="E931" s="46">
        <v>7</v>
      </c>
      <c r="F931" s="24">
        <v>1</v>
      </c>
      <c r="G931" s="25">
        <v>3</v>
      </c>
      <c r="H931" s="26">
        <v>1</v>
      </c>
      <c r="I931" s="27">
        <v>85210</v>
      </c>
      <c r="J931" s="51" t="s">
        <v>769</v>
      </c>
      <c r="K931" s="45"/>
      <c r="L931" s="5">
        <f>L932</f>
        <v>0</v>
      </c>
      <c r="M931" s="5">
        <f t="shared" ref="M931:U933" si="794">M932</f>
        <v>0</v>
      </c>
      <c r="N931" s="5">
        <f t="shared" si="794"/>
        <v>37750</v>
      </c>
      <c r="O931" s="5">
        <f t="shared" si="794"/>
        <v>0</v>
      </c>
      <c r="P931" s="5">
        <f t="shared" si="794"/>
        <v>0</v>
      </c>
      <c r="Q931" s="5">
        <f t="shared" si="794"/>
        <v>0</v>
      </c>
      <c r="R931" s="5">
        <f t="shared" si="794"/>
        <v>37750</v>
      </c>
      <c r="S931" s="5">
        <f t="shared" si="794"/>
        <v>0</v>
      </c>
      <c r="T931" s="5">
        <f t="shared" si="794"/>
        <v>37750</v>
      </c>
      <c r="U931" s="5">
        <f t="shared" si="794"/>
        <v>0</v>
      </c>
    </row>
    <row r="932" spans="2:21" x14ac:dyDescent="0.25">
      <c r="B932" s="23" t="s">
        <v>567</v>
      </c>
      <c r="C932" s="45">
        <v>40</v>
      </c>
      <c r="D932" s="46">
        <v>7</v>
      </c>
      <c r="E932" s="46">
        <v>7</v>
      </c>
      <c r="F932" s="24">
        <v>1</v>
      </c>
      <c r="G932" s="25">
        <v>3</v>
      </c>
      <c r="H932" s="26">
        <v>1</v>
      </c>
      <c r="I932" s="27">
        <v>85210</v>
      </c>
      <c r="J932" s="51" t="s">
        <v>769</v>
      </c>
      <c r="K932" s="45">
        <v>600</v>
      </c>
      <c r="L932" s="5">
        <f t="shared" ref="L932:L933" si="795">L933</f>
        <v>0</v>
      </c>
      <c r="M932" s="5">
        <f t="shared" si="794"/>
        <v>0</v>
      </c>
      <c r="N932" s="5">
        <f t="shared" si="794"/>
        <v>37750</v>
      </c>
      <c r="O932" s="5">
        <f t="shared" si="794"/>
        <v>0</v>
      </c>
      <c r="P932" s="5">
        <f t="shared" si="794"/>
        <v>0</v>
      </c>
      <c r="Q932" s="5">
        <f t="shared" si="794"/>
        <v>0</v>
      </c>
      <c r="R932" s="5">
        <f t="shared" si="794"/>
        <v>37750</v>
      </c>
      <c r="S932" s="5">
        <f t="shared" si="794"/>
        <v>0</v>
      </c>
      <c r="T932" s="5">
        <f t="shared" si="794"/>
        <v>37750</v>
      </c>
      <c r="U932" s="5">
        <f t="shared" si="794"/>
        <v>0</v>
      </c>
    </row>
    <row r="933" spans="2:21" x14ac:dyDescent="0.25">
      <c r="B933" s="23" t="s">
        <v>568</v>
      </c>
      <c r="C933" s="45">
        <v>40</v>
      </c>
      <c r="D933" s="46">
        <v>7</v>
      </c>
      <c r="E933" s="46">
        <v>7</v>
      </c>
      <c r="F933" s="24">
        <v>1</v>
      </c>
      <c r="G933" s="25">
        <v>3</v>
      </c>
      <c r="H933" s="26">
        <v>1</v>
      </c>
      <c r="I933" s="27">
        <v>85210</v>
      </c>
      <c r="J933" s="51" t="s">
        <v>769</v>
      </c>
      <c r="K933" s="45">
        <v>610</v>
      </c>
      <c r="L933" s="5">
        <f t="shared" si="795"/>
        <v>0</v>
      </c>
      <c r="M933" s="5">
        <f t="shared" si="794"/>
        <v>0</v>
      </c>
      <c r="N933" s="5">
        <f t="shared" si="794"/>
        <v>37750</v>
      </c>
      <c r="O933" s="5">
        <f t="shared" si="794"/>
        <v>0</v>
      </c>
      <c r="P933" s="5">
        <f t="shared" si="794"/>
        <v>0</v>
      </c>
      <c r="Q933" s="5">
        <f t="shared" si="794"/>
        <v>0</v>
      </c>
      <c r="R933" s="5">
        <f t="shared" si="794"/>
        <v>37750</v>
      </c>
      <c r="S933" s="5">
        <f t="shared" si="794"/>
        <v>0</v>
      </c>
      <c r="T933" s="5">
        <f t="shared" si="794"/>
        <v>37750</v>
      </c>
      <c r="U933" s="5">
        <f t="shared" si="794"/>
        <v>0</v>
      </c>
    </row>
    <row r="934" spans="2:21" ht="31.5" x14ac:dyDescent="0.25">
      <c r="B934" s="23" t="s">
        <v>524</v>
      </c>
      <c r="C934" s="45">
        <v>40</v>
      </c>
      <c r="D934" s="46">
        <v>7</v>
      </c>
      <c r="E934" s="46">
        <v>7</v>
      </c>
      <c r="F934" s="24">
        <v>1</v>
      </c>
      <c r="G934" s="25">
        <v>3</v>
      </c>
      <c r="H934" s="26">
        <v>1</v>
      </c>
      <c r="I934" s="27">
        <v>85210</v>
      </c>
      <c r="J934" s="51" t="s">
        <v>769</v>
      </c>
      <c r="K934" s="45">
        <v>611</v>
      </c>
      <c r="L934" s="5">
        <v>0</v>
      </c>
      <c r="M934" s="5"/>
      <c r="N934" s="5">
        <v>37750</v>
      </c>
      <c r="O934" s="5"/>
      <c r="P934" s="5"/>
      <c r="Q934" s="5"/>
      <c r="R934" s="5">
        <f>SUM(N934:Q934)</f>
        <v>37750</v>
      </c>
      <c r="S934" s="5"/>
      <c r="T934" s="5">
        <f>L934+R934</f>
        <v>37750</v>
      </c>
      <c r="U934" s="5"/>
    </row>
    <row r="935" spans="2:21" x14ac:dyDescent="0.25">
      <c r="B935" s="23" t="s">
        <v>587</v>
      </c>
      <c r="C935" s="45">
        <v>40</v>
      </c>
      <c r="D935" s="46">
        <v>7</v>
      </c>
      <c r="E935" s="46">
        <v>7</v>
      </c>
      <c r="F935" s="24">
        <v>1</v>
      </c>
      <c r="G935" s="25">
        <v>3</v>
      </c>
      <c r="H935" s="26">
        <v>1</v>
      </c>
      <c r="I935" s="27">
        <v>99990</v>
      </c>
      <c r="J935" s="51" t="s">
        <v>387</v>
      </c>
      <c r="K935" s="45"/>
      <c r="L935" s="5">
        <f t="shared" ref="L935:U937" si="796">L936</f>
        <v>1300000</v>
      </c>
      <c r="M935" s="5">
        <f t="shared" si="796"/>
        <v>0</v>
      </c>
      <c r="N935" s="5">
        <f t="shared" si="796"/>
        <v>0</v>
      </c>
      <c r="O935" s="5">
        <f t="shared" si="796"/>
        <v>0</v>
      </c>
      <c r="P935" s="5">
        <f t="shared" si="796"/>
        <v>0</v>
      </c>
      <c r="Q935" s="5">
        <f t="shared" si="796"/>
        <v>0</v>
      </c>
      <c r="R935" s="5">
        <f t="shared" si="796"/>
        <v>0</v>
      </c>
      <c r="S935" s="5">
        <f t="shared" si="796"/>
        <v>0</v>
      </c>
      <c r="T935" s="5">
        <f t="shared" si="796"/>
        <v>1300000</v>
      </c>
      <c r="U935" s="5">
        <f t="shared" si="796"/>
        <v>0</v>
      </c>
    </row>
    <row r="936" spans="2:21" x14ac:dyDescent="0.25">
      <c r="B936" s="28" t="s">
        <v>567</v>
      </c>
      <c r="C936" s="45">
        <v>40</v>
      </c>
      <c r="D936" s="46">
        <v>7</v>
      </c>
      <c r="E936" s="46">
        <v>7</v>
      </c>
      <c r="F936" s="24">
        <v>1</v>
      </c>
      <c r="G936" s="25">
        <v>3</v>
      </c>
      <c r="H936" s="26">
        <v>1</v>
      </c>
      <c r="I936" s="27">
        <v>99990</v>
      </c>
      <c r="J936" s="51" t="s">
        <v>387</v>
      </c>
      <c r="K936" s="45">
        <v>600</v>
      </c>
      <c r="L936" s="5">
        <f t="shared" si="796"/>
        <v>1300000</v>
      </c>
      <c r="M936" s="5">
        <f t="shared" si="796"/>
        <v>0</v>
      </c>
      <c r="N936" s="5">
        <f t="shared" si="796"/>
        <v>0</v>
      </c>
      <c r="O936" s="5">
        <f t="shared" si="796"/>
        <v>0</v>
      </c>
      <c r="P936" s="5">
        <f t="shared" si="796"/>
        <v>0</v>
      </c>
      <c r="Q936" s="5">
        <f t="shared" si="796"/>
        <v>0</v>
      </c>
      <c r="R936" s="5">
        <f t="shared" si="796"/>
        <v>0</v>
      </c>
      <c r="S936" s="5">
        <f t="shared" si="796"/>
        <v>0</v>
      </c>
      <c r="T936" s="5">
        <f t="shared" si="796"/>
        <v>1300000</v>
      </c>
      <c r="U936" s="5">
        <f t="shared" si="796"/>
        <v>0</v>
      </c>
    </row>
    <row r="937" spans="2:21" x14ac:dyDescent="0.25">
      <c r="B937" s="28" t="s">
        <v>568</v>
      </c>
      <c r="C937" s="45">
        <v>40</v>
      </c>
      <c r="D937" s="46">
        <v>7</v>
      </c>
      <c r="E937" s="46">
        <v>7</v>
      </c>
      <c r="F937" s="24">
        <v>1</v>
      </c>
      <c r="G937" s="25">
        <v>3</v>
      </c>
      <c r="H937" s="26">
        <v>1</v>
      </c>
      <c r="I937" s="27">
        <v>99990</v>
      </c>
      <c r="J937" s="51" t="s">
        <v>387</v>
      </c>
      <c r="K937" s="45">
        <v>610</v>
      </c>
      <c r="L937" s="5">
        <f t="shared" si="796"/>
        <v>1300000</v>
      </c>
      <c r="M937" s="5">
        <f t="shared" si="796"/>
        <v>0</v>
      </c>
      <c r="N937" s="5">
        <f t="shared" si="796"/>
        <v>0</v>
      </c>
      <c r="O937" s="5">
        <f t="shared" si="796"/>
        <v>0</v>
      </c>
      <c r="P937" s="5">
        <f t="shared" si="796"/>
        <v>0</v>
      </c>
      <c r="Q937" s="5">
        <f t="shared" si="796"/>
        <v>0</v>
      </c>
      <c r="R937" s="5">
        <f t="shared" si="796"/>
        <v>0</v>
      </c>
      <c r="S937" s="5">
        <f t="shared" si="796"/>
        <v>0</v>
      </c>
      <c r="T937" s="5">
        <f t="shared" si="796"/>
        <v>1300000</v>
      </c>
      <c r="U937" s="5">
        <f t="shared" si="796"/>
        <v>0</v>
      </c>
    </row>
    <row r="938" spans="2:21" x14ac:dyDescent="0.25">
      <c r="B938" s="28" t="s">
        <v>569</v>
      </c>
      <c r="C938" s="45">
        <v>40</v>
      </c>
      <c r="D938" s="46">
        <v>7</v>
      </c>
      <c r="E938" s="46">
        <v>7</v>
      </c>
      <c r="F938" s="24">
        <v>1</v>
      </c>
      <c r="G938" s="25">
        <v>3</v>
      </c>
      <c r="H938" s="26">
        <v>1</v>
      </c>
      <c r="I938" s="27">
        <v>99990</v>
      </c>
      <c r="J938" s="51" t="s">
        <v>387</v>
      </c>
      <c r="K938" s="45">
        <v>612</v>
      </c>
      <c r="L938" s="5">
        <v>1300000</v>
      </c>
      <c r="M938" s="5"/>
      <c r="N938" s="5"/>
      <c r="O938" s="5"/>
      <c r="P938" s="5"/>
      <c r="Q938" s="5"/>
      <c r="R938" s="5">
        <f>SUM(N938:Q938)</f>
        <v>0</v>
      </c>
      <c r="S938" s="5"/>
      <c r="T938" s="5">
        <f>L938+R938</f>
        <v>1300000</v>
      </c>
      <c r="U938" s="5"/>
    </row>
    <row r="939" spans="2:21" x14ac:dyDescent="0.25">
      <c r="B939" s="23" t="s">
        <v>742</v>
      </c>
      <c r="C939" s="45">
        <v>40</v>
      </c>
      <c r="D939" s="46">
        <v>7</v>
      </c>
      <c r="E939" s="46">
        <v>7</v>
      </c>
      <c r="F939" s="24">
        <v>1</v>
      </c>
      <c r="G939" s="25">
        <v>3</v>
      </c>
      <c r="H939" s="26">
        <v>2</v>
      </c>
      <c r="I939" s="27">
        <v>0</v>
      </c>
      <c r="J939" s="51" t="s">
        <v>354</v>
      </c>
      <c r="K939" s="45"/>
      <c r="L939" s="5">
        <f t="shared" ref="L939:U942" si="797">L940</f>
        <v>40000</v>
      </c>
      <c r="M939" s="5">
        <f t="shared" si="797"/>
        <v>0</v>
      </c>
      <c r="N939" s="5">
        <f t="shared" si="797"/>
        <v>0</v>
      </c>
      <c r="O939" s="5">
        <f t="shared" si="797"/>
        <v>0</v>
      </c>
      <c r="P939" s="5">
        <f t="shared" si="797"/>
        <v>0</v>
      </c>
      <c r="Q939" s="5">
        <f t="shared" si="797"/>
        <v>0</v>
      </c>
      <c r="R939" s="5">
        <f t="shared" si="797"/>
        <v>0</v>
      </c>
      <c r="S939" s="5">
        <f t="shared" si="797"/>
        <v>0</v>
      </c>
      <c r="T939" s="5">
        <f t="shared" si="797"/>
        <v>40000</v>
      </c>
      <c r="U939" s="5">
        <f t="shared" si="797"/>
        <v>0</v>
      </c>
    </row>
    <row r="940" spans="2:21" x14ac:dyDescent="0.25">
      <c r="B940" s="23" t="s">
        <v>587</v>
      </c>
      <c r="C940" s="45">
        <v>40</v>
      </c>
      <c r="D940" s="46">
        <v>7</v>
      </c>
      <c r="E940" s="46">
        <v>7</v>
      </c>
      <c r="F940" s="24">
        <v>1</v>
      </c>
      <c r="G940" s="25">
        <v>3</v>
      </c>
      <c r="H940" s="26">
        <v>2</v>
      </c>
      <c r="I940" s="27">
        <v>99990</v>
      </c>
      <c r="J940" s="51" t="s">
        <v>355</v>
      </c>
      <c r="K940" s="45"/>
      <c r="L940" s="5">
        <f t="shared" si="797"/>
        <v>40000</v>
      </c>
      <c r="M940" s="5">
        <f t="shared" si="797"/>
        <v>0</v>
      </c>
      <c r="N940" s="5">
        <f t="shared" si="797"/>
        <v>0</v>
      </c>
      <c r="O940" s="5">
        <f t="shared" si="797"/>
        <v>0</v>
      </c>
      <c r="P940" s="5">
        <f t="shared" si="797"/>
        <v>0</v>
      </c>
      <c r="Q940" s="5">
        <f t="shared" si="797"/>
        <v>0</v>
      </c>
      <c r="R940" s="5">
        <f t="shared" si="797"/>
        <v>0</v>
      </c>
      <c r="S940" s="5">
        <f t="shared" si="797"/>
        <v>0</v>
      </c>
      <c r="T940" s="5">
        <f t="shared" si="797"/>
        <v>40000</v>
      </c>
      <c r="U940" s="5">
        <f t="shared" si="797"/>
        <v>0</v>
      </c>
    </row>
    <row r="941" spans="2:21" x14ac:dyDescent="0.25">
      <c r="B941" s="28" t="s">
        <v>567</v>
      </c>
      <c r="C941" s="45">
        <v>40</v>
      </c>
      <c r="D941" s="46">
        <v>7</v>
      </c>
      <c r="E941" s="46">
        <v>7</v>
      </c>
      <c r="F941" s="24">
        <v>1</v>
      </c>
      <c r="G941" s="25">
        <v>3</v>
      </c>
      <c r="H941" s="26">
        <v>2</v>
      </c>
      <c r="I941" s="27">
        <v>99990</v>
      </c>
      <c r="J941" s="51" t="s">
        <v>355</v>
      </c>
      <c r="K941" s="45">
        <v>600</v>
      </c>
      <c r="L941" s="5">
        <f t="shared" si="797"/>
        <v>40000</v>
      </c>
      <c r="M941" s="5">
        <f t="shared" si="797"/>
        <v>0</v>
      </c>
      <c r="N941" s="5">
        <f t="shared" si="797"/>
        <v>0</v>
      </c>
      <c r="O941" s="5">
        <f t="shared" si="797"/>
        <v>0</v>
      </c>
      <c r="P941" s="5">
        <f t="shared" si="797"/>
        <v>0</v>
      </c>
      <c r="Q941" s="5">
        <f t="shared" si="797"/>
        <v>0</v>
      </c>
      <c r="R941" s="5">
        <f t="shared" si="797"/>
        <v>0</v>
      </c>
      <c r="S941" s="5">
        <f t="shared" si="797"/>
        <v>0</v>
      </c>
      <c r="T941" s="5">
        <f t="shared" si="797"/>
        <v>40000</v>
      </c>
      <c r="U941" s="5">
        <f t="shared" si="797"/>
        <v>0</v>
      </c>
    </row>
    <row r="942" spans="2:21" x14ac:dyDescent="0.25">
      <c r="B942" s="28" t="s">
        <v>489</v>
      </c>
      <c r="C942" s="45">
        <v>40</v>
      </c>
      <c r="D942" s="46">
        <v>7</v>
      </c>
      <c r="E942" s="46">
        <v>7</v>
      </c>
      <c r="F942" s="24">
        <v>1</v>
      </c>
      <c r="G942" s="25">
        <v>3</v>
      </c>
      <c r="H942" s="26">
        <v>2</v>
      </c>
      <c r="I942" s="27">
        <v>99990</v>
      </c>
      <c r="J942" s="51" t="s">
        <v>355</v>
      </c>
      <c r="K942" s="45">
        <v>620</v>
      </c>
      <c r="L942" s="5">
        <f t="shared" si="797"/>
        <v>40000</v>
      </c>
      <c r="M942" s="5">
        <f t="shared" si="797"/>
        <v>0</v>
      </c>
      <c r="N942" s="5">
        <f t="shared" si="797"/>
        <v>0</v>
      </c>
      <c r="O942" s="5">
        <f t="shared" si="797"/>
        <v>0</v>
      </c>
      <c r="P942" s="5">
        <f t="shared" si="797"/>
        <v>0</v>
      </c>
      <c r="Q942" s="5">
        <f t="shared" si="797"/>
        <v>0</v>
      </c>
      <c r="R942" s="5">
        <f t="shared" si="797"/>
        <v>0</v>
      </c>
      <c r="S942" s="5">
        <f t="shared" si="797"/>
        <v>0</v>
      </c>
      <c r="T942" s="5">
        <f t="shared" si="797"/>
        <v>40000</v>
      </c>
      <c r="U942" s="5">
        <f t="shared" si="797"/>
        <v>0</v>
      </c>
    </row>
    <row r="943" spans="2:21" x14ac:dyDescent="0.25">
      <c r="B943" s="28" t="s">
        <v>490</v>
      </c>
      <c r="C943" s="45">
        <v>40</v>
      </c>
      <c r="D943" s="46">
        <v>7</v>
      </c>
      <c r="E943" s="46">
        <v>7</v>
      </c>
      <c r="F943" s="24">
        <v>1</v>
      </c>
      <c r="G943" s="25">
        <v>3</v>
      </c>
      <c r="H943" s="26">
        <v>2</v>
      </c>
      <c r="I943" s="27">
        <v>99990</v>
      </c>
      <c r="J943" s="51" t="s">
        <v>355</v>
      </c>
      <c r="K943" s="45">
        <v>622</v>
      </c>
      <c r="L943" s="5">
        <v>40000</v>
      </c>
      <c r="M943" s="5"/>
      <c r="N943" s="5"/>
      <c r="O943" s="5"/>
      <c r="P943" s="5"/>
      <c r="Q943" s="5"/>
      <c r="R943" s="5">
        <f>SUM(N943:Q943)</f>
        <v>0</v>
      </c>
      <c r="S943" s="5"/>
      <c r="T943" s="5">
        <f>L943+R943</f>
        <v>40000</v>
      </c>
      <c r="U943" s="5"/>
    </row>
    <row r="944" spans="2:21" x14ac:dyDescent="0.25">
      <c r="B944" s="23" t="s">
        <v>3</v>
      </c>
      <c r="C944" s="45">
        <v>40</v>
      </c>
      <c r="D944" s="46">
        <v>7</v>
      </c>
      <c r="E944" s="46">
        <v>7</v>
      </c>
      <c r="F944" s="24">
        <v>1</v>
      </c>
      <c r="G944" s="25">
        <v>3</v>
      </c>
      <c r="H944" s="26">
        <v>3</v>
      </c>
      <c r="I944" s="27">
        <v>0</v>
      </c>
      <c r="J944" s="51" t="s">
        <v>388</v>
      </c>
      <c r="K944" s="45"/>
      <c r="L944" s="5">
        <f t="shared" ref="L944:U947" si="798">L945</f>
        <v>24890900</v>
      </c>
      <c r="M944" s="5">
        <f t="shared" si="798"/>
        <v>0</v>
      </c>
      <c r="N944" s="5">
        <f t="shared" si="798"/>
        <v>0</v>
      </c>
      <c r="O944" s="5">
        <f t="shared" si="798"/>
        <v>0</v>
      </c>
      <c r="P944" s="5">
        <f t="shared" si="798"/>
        <v>0</v>
      </c>
      <c r="Q944" s="5">
        <f t="shared" si="798"/>
        <v>0</v>
      </c>
      <c r="R944" s="5">
        <f t="shared" si="798"/>
        <v>0</v>
      </c>
      <c r="S944" s="5">
        <f t="shared" si="798"/>
        <v>0</v>
      </c>
      <c r="T944" s="5">
        <f t="shared" si="798"/>
        <v>24890900</v>
      </c>
      <c r="U944" s="5">
        <f t="shared" si="798"/>
        <v>0</v>
      </c>
    </row>
    <row r="945" spans="2:21" x14ac:dyDescent="0.25">
      <c r="B945" s="23" t="s">
        <v>618</v>
      </c>
      <c r="C945" s="45">
        <v>40</v>
      </c>
      <c r="D945" s="46">
        <v>7</v>
      </c>
      <c r="E945" s="46">
        <v>7</v>
      </c>
      <c r="F945" s="24">
        <v>1</v>
      </c>
      <c r="G945" s="25">
        <v>3</v>
      </c>
      <c r="H945" s="26">
        <v>3</v>
      </c>
      <c r="I945" s="27">
        <v>590</v>
      </c>
      <c r="J945" s="51" t="s">
        <v>389</v>
      </c>
      <c r="K945" s="45"/>
      <c r="L945" s="5">
        <f t="shared" si="798"/>
        <v>24890900</v>
      </c>
      <c r="M945" s="5">
        <f t="shared" si="798"/>
        <v>0</v>
      </c>
      <c r="N945" s="5">
        <f t="shared" si="798"/>
        <v>0</v>
      </c>
      <c r="O945" s="5">
        <f t="shared" si="798"/>
        <v>0</v>
      </c>
      <c r="P945" s="5">
        <f t="shared" si="798"/>
        <v>0</v>
      </c>
      <c r="Q945" s="5">
        <f t="shared" si="798"/>
        <v>0</v>
      </c>
      <c r="R945" s="5">
        <f t="shared" si="798"/>
        <v>0</v>
      </c>
      <c r="S945" s="5">
        <f t="shared" si="798"/>
        <v>0</v>
      </c>
      <c r="T945" s="5">
        <f t="shared" si="798"/>
        <v>24890900</v>
      </c>
      <c r="U945" s="5">
        <f t="shared" si="798"/>
        <v>0</v>
      </c>
    </row>
    <row r="946" spans="2:21" x14ac:dyDescent="0.25">
      <c r="B946" s="28" t="s">
        <v>567</v>
      </c>
      <c r="C946" s="45">
        <v>40</v>
      </c>
      <c r="D946" s="46">
        <v>7</v>
      </c>
      <c r="E946" s="46">
        <v>7</v>
      </c>
      <c r="F946" s="24">
        <v>1</v>
      </c>
      <c r="G946" s="25">
        <v>3</v>
      </c>
      <c r="H946" s="26">
        <v>3</v>
      </c>
      <c r="I946" s="27">
        <v>590</v>
      </c>
      <c r="J946" s="51" t="s">
        <v>389</v>
      </c>
      <c r="K946" s="45">
        <v>600</v>
      </c>
      <c r="L946" s="5">
        <f t="shared" si="798"/>
        <v>24890900</v>
      </c>
      <c r="M946" s="5">
        <f t="shared" si="798"/>
        <v>0</v>
      </c>
      <c r="N946" s="5">
        <f t="shared" si="798"/>
        <v>0</v>
      </c>
      <c r="O946" s="5">
        <f t="shared" si="798"/>
        <v>0</v>
      </c>
      <c r="P946" s="5">
        <f t="shared" si="798"/>
        <v>0</v>
      </c>
      <c r="Q946" s="5">
        <f t="shared" si="798"/>
        <v>0</v>
      </c>
      <c r="R946" s="5">
        <f t="shared" si="798"/>
        <v>0</v>
      </c>
      <c r="S946" s="5">
        <f t="shared" si="798"/>
        <v>0</v>
      </c>
      <c r="T946" s="5">
        <f t="shared" si="798"/>
        <v>24890900</v>
      </c>
      <c r="U946" s="5">
        <f t="shared" si="798"/>
        <v>0</v>
      </c>
    </row>
    <row r="947" spans="2:21" x14ac:dyDescent="0.25">
      <c r="B947" s="28" t="s">
        <v>568</v>
      </c>
      <c r="C947" s="45">
        <v>40</v>
      </c>
      <c r="D947" s="46">
        <v>7</v>
      </c>
      <c r="E947" s="46">
        <v>7</v>
      </c>
      <c r="F947" s="24">
        <v>1</v>
      </c>
      <c r="G947" s="25">
        <v>3</v>
      </c>
      <c r="H947" s="26">
        <v>3</v>
      </c>
      <c r="I947" s="27">
        <v>590</v>
      </c>
      <c r="J947" s="51" t="s">
        <v>389</v>
      </c>
      <c r="K947" s="45">
        <v>610</v>
      </c>
      <c r="L947" s="5">
        <f t="shared" si="798"/>
        <v>24890900</v>
      </c>
      <c r="M947" s="5">
        <f t="shared" si="798"/>
        <v>0</v>
      </c>
      <c r="N947" s="5">
        <f t="shared" si="798"/>
        <v>0</v>
      </c>
      <c r="O947" s="5">
        <f t="shared" si="798"/>
        <v>0</v>
      </c>
      <c r="P947" s="5">
        <f t="shared" si="798"/>
        <v>0</v>
      </c>
      <c r="Q947" s="5">
        <f t="shared" si="798"/>
        <v>0</v>
      </c>
      <c r="R947" s="5">
        <f t="shared" si="798"/>
        <v>0</v>
      </c>
      <c r="S947" s="5">
        <f t="shared" si="798"/>
        <v>0</v>
      </c>
      <c r="T947" s="5">
        <f t="shared" si="798"/>
        <v>24890900</v>
      </c>
      <c r="U947" s="5">
        <f t="shared" si="798"/>
        <v>0</v>
      </c>
    </row>
    <row r="948" spans="2:21" ht="31.5" x14ac:dyDescent="0.25">
      <c r="B948" s="28" t="s">
        <v>524</v>
      </c>
      <c r="C948" s="45">
        <v>40</v>
      </c>
      <c r="D948" s="46">
        <v>7</v>
      </c>
      <c r="E948" s="46">
        <v>7</v>
      </c>
      <c r="F948" s="24">
        <v>1</v>
      </c>
      <c r="G948" s="25">
        <v>3</v>
      </c>
      <c r="H948" s="26">
        <v>3</v>
      </c>
      <c r="I948" s="27">
        <v>590</v>
      </c>
      <c r="J948" s="51" t="s">
        <v>389</v>
      </c>
      <c r="K948" s="45">
        <v>611</v>
      </c>
      <c r="L948" s="5">
        <v>24890900</v>
      </c>
      <c r="M948" s="5"/>
      <c r="N948" s="5"/>
      <c r="O948" s="5"/>
      <c r="P948" s="5"/>
      <c r="Q948" s="5"/>
      <c r="R948" s="5">
        <f>SUM(N948:Q948)</f>
        <v>0</v>
      </c>
      <c r="S948" s="5"/>
      <c r="T948" s="5">
        <f>L948+R948</f>
        <v>24890900</v>
      </c>
      <c r="U948" s="5"/>
    </row>
    <row r="949" spans="2:21" ht="31.5" x14ac:dyDescent="0.25">
      <c r="B949" s="23" t="s">
        <v>4</v>
      </c>
      <c r="C949" s="45">
        <v>40</v>
      </c>
      <c r="D949" s="46">
        <v>7</v>
      </c>
      <c r="E949" s="46">
        <v>7</v>
      </c>
      <c r="F949" s="24">
        <v>1</v>
      </c>
      <c r="G949" s="25">
        <v>3</v>
      </c>
      <c r="H949" s="26">
        <v>4</v>
      </c>
      <c r="I949" s="27">
        <v>0</v>
      </c>
      <c r="J949" s="51" t="s">
        <v>390</v>
      </c>
      <c r="K949" s="45"/>
      <c r="L949" s="5">
        <f t="shared" ref="L949:U952" si="799">L950</f>
        <v>45461200</v>
      </c>
      <c r="M949" s="5">
        <f t="shared" si="799"/>
        <v>0</v>
      </c>
      <c r="N949" s="5">
        <f t="shared" si="799"/>
        <v>0</v>
      </c>
      <c r="O949" s="5">
        <f t="shared" si="799"/>
        <v>0</v>
      </c>
      <c r="P949" s="5">
        <f t="shared" si="799"/>
        <v>0</v>
      </c>
      <c r="Q949" s="5">
        <f t="shared" si="799"/>
        <v>0</v>
      </c>
      <c r="R949" s="5">
        <f t="shared" si="799"/>
        <v>0</v>
      </c>
      <c r="S949" s="5">
        <f t="shared" si="799"/>
        <v>0</v>
      </c>
      <c r="T949" s="5">
        <f t="shared" si="799"/>
        <v>45461200</v>
      </c>
      <c r="U949" s="5">
        <f t="shared" si="799"/>
        <v>0</v>
      </c>
    </row>
    <row r="950" spans="2:21" x14ac:dyDescent="0.25">
      <c r="B950" s="23" t="s">
        <v>618</v>
      </c>
      <c r="C950" s="45">
        <v>40</v>
      </c>
      <c r="D950" s="46">
        <v>7</v>
      </c>
      <c r="E950" s="46">
        <v>7</v>
      </c>
      <c r="F950" s="24">
        <v>1</v>
      </c>
      <c r="G950" s="25">
        <v>3</v>
      </c>
      <c r="H950" s="26">
        <v>4</v>
      </c>
      <c r="I950" s="27">
        <v>590</v>
      </c>
      <c r="J950" s="51" t="s">
        <v>391</v>
      </c>
      <c r="K950" s="45"/>
      <c r="L950" s="5">
        <f t="shared" si="799"/>
        <v>45461200</v>
      </c>
      <c r="M950" s="5">
        <f t="shared" si="799"/>
        <v>0</v>
      </c>
      <c r="N950" s="5">
        <f t="shared" si="799"/>
        <v>0</v>
      </c>
      <c r="O950" s="5">
        <f t="shared" si="799"/>
        <v>0</v>
      </c>
      <c r="P950" s="5">
        <f t="shared" si="799"/>
        <v>0</v>
      </c>
      <c r="Q950" s="5">
        <f t="shared" si="799"/>
        <v>0</v>
      </c>
      <c r="R950" s="5">
        <f t="shared" si="799"/>
        <v>0</v>
      </c>
      <c r="S950" s="5">
        <f t="shared" si="799"/>
        <v>0</v>
      </c>
      <c r="T950" s="5">
        <f t="shared" si="799"/>
        <v>45461200</v>
      </c>
      <c r="U950" s="5">
        <f t="shared" si="799"/>
        <v>0</v>
      </c>
    </row>
    <row r="951" spans="2:21" x14ac:dyDescent="0.25">
      <c r="B951" s="28" t="s">
        <v>567</v>
      </c>
      <c r="C951" s="45">
        <v>40</v>
      </c>
      <c r="D951" s="46">
        <v>7</v>
      </c>
      <c r="E951" s="46">
        <v>7</v>
      </c>
      <c r="F951" s="24">
        <v>1</v>
      </c>
      <c r="G951" s="25">
        <v>3</v>
      </c>
      <c r="H951" s="26">
        <v>4</v>
      </c>
      <c r="I951" s="27">
        <v>590</v>
      </c>
      <c r="J951" s="51" t="s">
        <v>391</v>
      </c>
      <c r="K951" s="45">
        <v>600</v>
      </c>
      <c r="L951" s="5">
        <f t="shared" si="799"/>
        <v>45461200</v>
      </c>
      <c r="M951" s="5">
        <f t="shared" si="799"/>
        <v>0</v>
      </c>
      <c r="N951" s="5">
        <f t="shared" si="799"/>
        <v>0</v>
      </c>
      <c r="O951" s="5">
        <f t="shared" si="799"/>
        <v>0</v>
      </c>
      <c r="P951" s="5">
        <f t="shared" si="799"/>
        <v>0</v>
      </c>
      <c r="Q951" s="5">
        <f t="shared" si="799"/>
        <v>0</v>
      </c>
      <c r="R951" s="5">
        <f t="shared" si="799"/>
        <v>0</v>
      </c>
      <c r="S951" s="5">
        <f t="shared" si="799"/>
        <v>0</v>
      </c>
      <c r="T951" s="5">
        <f t="shared" si="799"/>
        <v>45461200</v>
      </c>
      <c r="U951" s="5">
        <f t="shared" si="799"/>
        <v>0</v>
      </c>
    </row>
    <row r="952" spans="2:21" x14ac:dyDescent="0.25">
      <c r="B952" s="28" t="s">
        <v>489</v>
      </c>
      <c r="C952" s="45">
        <v>40</v>
      </c>
      <c r="D952" s="46">
        <v>7</v>
      </c>
      <c r="E952" s="46">
        <v>7</v>
      </c>
      <c r="F952" s="24">
        <v>1</v>
      </c>
      <c r="G952" s="25">
        <v>3</v>
      </c>
      <c r="H952" s="26">
        <v>4</v>
      </c>
      <c r="I952" s="27">
        <v>590</v>
      </c>
      <c r="J952" s="51" t="s">
        <v>391</v>
      </c>
      <c r="K952" s="45">
        <v>620</v>
      </c>
      <c r="L952" s="5">
        <f t="shared" si="799"/>
        <v>45461200</v>
      </c>
      <c r="M952" s="5">
        <f t="shared" si="799"/>
        <v>0</v>
      </c>
      <c r="N952" s="5">
        <f t="shared" si="799"/>
        <v>0</v>
      </c>
      <c r="O952" s="5">
        <f t="shared" si="799"/>
        <v>0</v>
      </c>
      <c r="P952" s="5">
        <f t="shared" si="799"/>
        <v>0</v>
      </c>
      <c r="Q952" s="5">
        <f t="shared" si="799"/>
        <v>0</v>
      </c>
      <c r="R952" s="5">
        <f t="shared" si="799"/>
        <v>0</v>
      </c>
      <c r="S952" s="5">
        <f t="shared" si="799"/>
        <v>0</v>
      </c>
      <c r="T952" s="5">
        <f t="shared" si="799"/>
        <v>45461200</v>
      </c>
      <c r="U952" s="5">
        <f t="shared" si="799"/>
        <v>0</v>
      </c>
    </row>
    <row r="953" spans="2:21" ht="31.5" x14ac:dyDescent="0.25">
      <c r="B953" s="28" t="s">
        <v>529</v>
      </c>
      <c r="C953" s="45">
        <v>40</v>
      </c>
      <c r="D953" s="46">
        <v>7</v>
      </c>
      <c r="E953" s="46">
        <v>7</v>
      </c>
      <c r="F953" s="24">
        <v>1</v>
      </c>
      <c r="G953" s="25">
        <v>3</v>
      </c>
      <c r="H953" s="26">
        <v>4</v>
      </c>
      <c r="I953" s="27">
        <v>590</v>
      </c>
      <c r="J953" s="51" t="s">
        <v>391</v>
      </c>
      <c r="K953" s="45">
        <v>621</v>
      </c>
      <c r="L953" s="5">
        <v>45461200</v>
      </c>
      <c r="M953" s="5"/>
      <c r="N953" s="5"/>
      <c r="O953" s="5"/>
      <c r="P953" s="5"/>
      <c r="Q953" s="5"/>
      <c r="R953" s="5">
        <f>SUM(N953:Q953)</f>
        <v>0</v>
      </c>
      <c r="S953" s="5"/>
      <c r="T953" s="5">
        <f>L953+R953</f>
        <v>45461200</v>
      </c>
      <c r="U953" s="5"/>
    </row>
    <row r="954" spans="2:21" ht="31.5" x14ac:dyDescent="0.25">
      <c r="B954" s="23" t="s">
        <v>608</v>
      </c>
      <c r="C954" s="45">
        <v>40</v>
      </c>
      <c r="D954" s="46">
        <v>7</v>
      </c>
      <c r="E954" s="46">
        <v>7</v>
      </c>
      <c r="F954" s="24">
        <v>2</v>
      </c>
      <c r="G954" s="25">
        <v>0</v>
      </c>
      <c r="H954" s="26">
        <v>0</v>
      </c>
      <c r="I954" s="27">
        <v>0</v>
      </c>
      <c r="J954" s="51" t="s">
        <v>145</v>
      </c>
      <c r="K954" s="45"/>
      <c r="L954" s="5">
        <f t="shared" ref="L954:U955" si="800">L955</f>
        <v>16503500</v>
      </c>
      <c r="M954" s="5">
        <f t="shared" si="800"/>
        <v>9845500</v>
      </c>
      <c r="N954" s="5">
        <f t="shared" si="800"/>
        <v>0</v>
      </c>
      <c r="O954" s="5">
        <f t="shared" si="800"/>
        <v>0</v>
      </c>
      <c r="P954" s="5">
        <f t="shared" si="800"/>
        <v>0</v>
      </c>
      <c r="Q954" s="5">
        <f t="shared" si="800"/>
        <v>0</v>
      </c>
      <c r="R954" s="5">
        <f t="shared" si="800"/>
        <v>0</v>
      </c>
      <c r="S954" s="5">
        <f t="shared" si="800"/>
        <v>0</v>
      </c>
      <c r="T954" s="5">
        <f t="shared" si="800"/>
        <v>16503500</v>
      </c>
      <c r="U954" s="5">
        <f t="shared" si="800"/>
        <v>9845500</v>
      </c>
    </row>
    <row r="955" spans="2:21" x14ac:dyDescent="0.25">
      <c r="B955" s="23" t="s">
        <v>609</v>
      </c>
      <c r="C955" s="45">
        <v>40</v>
      </c>
      <c r="D955" s="46">
        <v>7</v>
      </c>
      <c r="E955" s="46">
        <v>7</v>
      </c>
      <c r="F955" s="24">
        <v>2</v>
      </c>
      <c r="G955" s="25">
        <v>1</v>
      </c>
      <c r="H955" s="26">
        <v>0</v>
      </c>
      <c r="I955" s="27">
        <v>0</v>
      </c>
      <c r="J955" s="51" t="s">
        <v>146</v>
      </c>
      <c r="K955" s="45"/>
      <c r="L955" s="5">
        <f t="shared" si="800"/>
        <v>16503500</v>
      </c>
      <c r="M955" s="5">
        <f t="shared" si="800"/>
        <v>9845500</v>
      </c>
      <c r="N955" s="5">
        <f t="shared" si="800"/>
        <v>0</v>
      </c>
      <c r="O955" s="5">
        <f t="shared" si="800"/>
        <v>0</v>
      </c>
      <c r="P955" s="5">
        <f t="shared" si="800"/>
        <v>0</v>
      </c>
      <c r="Q955" s="5">
        <f t="shared" si="800"/>
        <v>0</v>
      </c>
      <c r="R955" s="5">
        <f t="shared" si="800"/>
        <v>0</v>
      </c>
      <c r="S955" s="5">
        <f t="shared" si="800"/>
        <v>0</v>
      </c>
      <c r="T955" s="5">
        <f t="shared" si="800"/>
        <v>16503500</v>
      </c>
      <c r="U955" s="5">
        <f t="shared" si="800"/>
        <v>9845500</v>
      </c>
    </row>
    <row r="956" spans="2:21" x14ac:dyDescent="0.25">
      <c r="B956" s="23" t="s">
        <v>5</v>
      </c>
      <c r="C956" s="45">
        <v>40</v>
      </c>
      <c r="D956" s="46">
        <v>7</v>
      </c>
      <c r="E956" s="46">
        <v>7</v>
      </c>
      <c r="F956" s="24">
        <v>2</v>
      </c>
      <c r="G956" s="25">
        <v>1</v>
      </c>
      <c r="H956" s="26">
        <v>1</v>
      </c>
      <c r="I956" s="27">
        <v>0</v>
      </c>
      <c r="J956" s="51" t="s">
        <v>392</v>
      </c>
      <c r="K956" s="45"/>
      <c r="L956" s="5">
        <f t="shared" ref="L956:M956" si="801">L957+L961+L965+L969</f>
        <v>16503500</v>
      </c>
      <c r="M956" s="5">
        <f t="shared" si="801"/>
        <v>9845500</v>
      </c>
      <c r="N956" s="5">
        <f t="shared" ref="N956:T956" si="802">N957+N961+N965+N969</f>
        <v>0</v>
      </c>
      <c r="O956" s="5">
        <f t="shared" ref="O956" si="803">O957+O961+O965+O969</f>
        <v>0</v>
      </c>
      <c r="P956" s="5">
        <f t="shared" si="802"/>
        <v>0</v>
      </c>
      <c r="Q956" s="5">
        <f t="shared" si="802"/>
        <v>0</v>
      </c>
      <c r="R956" s="5">
        <f t="shared" si="802"/>
        <v>0</v>
      </c>
      <c r="S956" s="5">
        <f t="shared" si="802"/>
        <v>0</v>
      </c>
      <c r="T956" s="5">
        <f t="shared" si="802"/>
        <v>16503500</v>
      </c>
      <c r="U956" s="5">
        <f t="shared" ref="U956" si="804">U957+U961+U965+U969</f>
        <v>9845500</v>
      </c>
    </row>
    <row r="957" spans="2:21" x14ac:dyDescent="0.25">
      <c r="B957" s="1" t="s">
        <v>393</v>
      </c>
      <c r="C957" s="45">
        <v>40</v>
      </c>
      <c r="D957" s="46">
        <v>7</v>
      </c>
      <c r="E957" s="46">
        <v>7</v>
      </c>
      <c r="F957" s="24">
        <v>2</v>
      </c>
      <c r="G957" s="25">
        <v>1</v>
      </c>
      <c r="H957" s="26">
        <v>1</v>
      </c>
      <c r="I957" s="27">
        <v>20010</v>
      </c>
      <c r="J957" s="51" t="s">
        <v>394</v>
      </c>
      <c r="K957" s="45"/>
      <c r="L957" s="5">
        <f t="shared" ref="L957:U959" si="805">L958</f>
        <v>1817700</v>
      </c>
      <c r="M957" s="5">
        <f t="shared" si="805"/>
        <v>0</v>
      </c>
      <c r="N957" s="5">
        <f t="shared" si="805"/>
        <v>0</v>
      </c>
      <c r="O957" s="5">
        <f t="shared" si="805"/>
        <v>0</v>
      </c>
      <c r="P957" s="5">
        <f t="shared" si="805"/>
        <v>0</v>
      </c>
      <c r="Q957" s="5">
        <f t="shared" si="805"/>
        <v>0</v>
      </c>
      <c r="R957" s="5">
        <f t="shared" si="805"/>
        <v>0</v>
      </c>
      <c r="S957" s="5">
        <f t="shared" si="805"/>
        <v>0</v>
      </c>
      <c r="T957" s="5">
        <f t="shared" si="805"/>
        <v>1817700</v>
      </c>
      <c r="U957" s="5">
        <f t="shared" si="805"/>
        <v>0</v>
      </c>
    </row>
    <row r="958" spans="2:21" x14ac:dyDescent="0.25">
      <c r="B958" s="28" t="s">
        <v>567</v>
      </c>
      <c r="C958" s="45">
        <v>40</v>
      </c>
      <c r="D958" s="46">
        <v>7</v>
      </c>
      <c r="E958" s="46">
        <v>7</v>
      </c>
      <c r="F958" s="24">
        <v>2</v>
      </c>
      <c r="G958" s="25">
        <v>1</v>
      </c>
      <c r="H958" s="26">
        <v>1</v>
      </c>
      <c r="I958" s="27">
        <v>20010</v>
      </c>
      <c r="J958" s="51" t="s">
        <v>394</v>
      </c>
      <c r="K958" s="45">
        <v>600</v>
      </c>
      <c r="L958" s="5">
        <f t="shared" si="805"/>
        <v>1817700</v>
      </c>
      <c r="M958" s="5">
        <f t="shared" si="805"/>
        <v>0</v>
      </c>
      <c r="N958" s="5">
        <f t="shared" si="805"/>
        <v>0</v>
      </c>
      <c r="O958" s="5">
        <f t="shared" si="805"/>
        <v>0</v>
      </c>
      <c r="P958" s="5">
        <f t="shared" si="805"/>
        <v>0</v>
      </c>
      <c r="Q958" s="5">
        <f t="shared" si="805"/>
        <v>0</v>
      </c>
      <c r="R958" s="5">
        <f t="shared" si="805"/>
        <v>0</v>
      </c>
      <c r="S958" s="5">
        <f t="shared" si="805"/>
        <v>0</v>
      </c>
      <c r="T958" s="5">
        <f t="shared" si="805"/>
        <v>1817700</v>
      </c>
      <c r="U958" s="5">
        <f t="shared" si="805"/>
        <v>0</v>
      </c>
    </row>
    <row r="959" spans="2:21" x14ac:dyDescent="0.25">
      <c r="B959" s="28" t="s">
        <v>568</v>
      </c>
      <c r="C959" s="45">
        <v>40</v>
      </c>
      <c r="D959" s="46">
        <v>7</v>
      </c>
      <c r="E959" s="46">
        <v>7</v>
      </c>
      <c r="F959" s="24">
        <v>2</v>
      </c>
      <c r="G959" s="25">
        <v>1</v>
      </c>
      <c r="H959" s="26">
        <v>1</v>
      </c>
      <c r="I959" s="27">
        <v>20010</v>
      </c>
      <c r="J959" s="51" t="s">
        <v>394</v>
      </c>
      <c r="K959" s="45">
        <v>610</v>
      </c>
      <c r="L959" s="5">
        <f t="shared" si="805"/>
        <v>1817700</v>
      </c>
      <c r="M959" s="5">
        <f t="shared" si="805"/>
        <v>0</v>
      </c>
      <c r="N959" s="5">
        <f t="shared" si="805"/>
        <v>0</v>
      </c>
      <c r="O959" s="5">
        <f t="shared" si="805"/>
        <v>0</v>
      </c>
      <c r="P959" s="5">
        <f t="shared" si="805"/>
        <v>0</v>
      </c>
      <c r="Q959" s="5">
        <f t="shared" si="805"/>
        <v>0</v>
      </c>
      <c r="R959" s="5">
        <f t="shared" si="805"/>
        <v>0</v>
      </c>
      <c r="S959" s="5">
        <f t="shared" si="805"/>
        <v>0</v>
      </c>
      <c r="T959" s="5">
        <f t="shared" si="805"/>
        <v>1817700</v>
      </c>
      <c r="U959" s="5">
        <f t="shared" si="805"/>
        <v>0</v>
      </c>
    </row>
    <row r="960" spans="2:21" ht="31.5" x14ac:dyDescent="0.25">
      <c r="B960" s="28" t="s">
        <v>524</v>
      </c>
      <c r="C960" s="45">
        <v>40</v>
      </c>
      <c r="D960" s="46">
        <v>7</v>
      </c>
      <c r="E960" s="46">
        <v>7</v>
      </c>
      <c r="F960" s="24">
        <v>2</v>
      </c>
      <c r="G960" s="25">
        <v>1</v>
      </c>
      <c r="H960" s="26">
        <v>1</v>
      </c>
      <c r="I960" s="27">
        <v>20010</v>
      </c>
      <c r="J960" s="51" t="s">
        <v>394</v>
      </c>
      <c r="K960" s="45">
        <v>611</v>
      </c>
      <c r="L960" s="5">
        <v>1817700</v>
      </c>
      <c r="M960" s="5"/>
      <c r="N960" s="5"/>
      <c r="O960" s="5"/>
      <c r="P960" s="5"/>
      <c r="Q960" s="5"/>
      <c r="R960" s="5">
        <f>SUM(N960:Q960)</f>
        <v>0</v>
      </c>
      <c r="S960" s="5"/>
      <c r="T960" s="5">
        <f>L960+R960</f>
        <v>1817700</v>
      </c>
      <c r="U960" s="5"/>
    </row>
    <row r="961" spans="2:21" x14ac:dyDescent="0.25">
      <c r="B961" s="23" t="s">
        <v>6</v>
      </c>
      <c r="C961" s="45">
        <v>40</v>
      </c>
      <c r="D961" s="46">
        <v>7</v>
      </c>
      <c r="E961" s="46">
        <v>7</v>
      </c>
      <c r="F961" s="24">
        <v>2</v>
      </c>
      <c r="G961" s="25">
        <v>1</v>
      </c>
      <c r="H961" s="26">
        <v>1</v>
      </c>
      <c r="I961" s="27">
        <v>82050</v>
      </c>
      <c r="J961" s="51" t="s">
        <v>395</v>
      </c>
      <c r="K961" s="45"/>
      <c r="L961" s="5">
        <f t="shared" ref="L961:U963" si="806">L962</f>
        <v>3388200</v>
      </c>
      <c r="M961" s="5">
        <f t="shared" si="806"/>
        <v>0</v>
      </c>
      <c r="N961" s="5">
        <f t="shared" si="806"/>
        <v>0</v>
      </c>
      <c r="O961" s="5">
        <f t="shared" si="806"/>
        <v>0</v>
      </c>
      <c r="P961" s="5">
        <f t="shared" si="806"/>
        <v>0</v>
      </c>
      <c r="Q961" s="5">
        <f t="shared" si="806"/>
        <v>0</v>
      </c>
      <c r="R961" s="5">
        <f t="shared" si="806"/>
        <v>0</v>
      </c>
      <c r="S961" s="5">
        <f t="shared" si="806"/>
        <v>0</v>
      </c>
      <c r="T961" s="5">
        <f t="shared" si="806"/>
        <v>3388200</v>
      </c>
      <c r="U961" s="5">
        <f t="shared" si="806"/>
        <v>0</v>
      </c>
    </row>
    <row r="962" spans="2:21" x14ac:dyDescent="0.25">
      <c r="B962" s="28" t="s">
        <v>567</v>
      </c>
      <c r="C962" s="45">
        <v>40</v>
      </c>
      <c r="D962" s="46">
        <v>7</v>
      </c>
      <c r="E962" s="46">
        <v>7</v>
      </c>
      <c r="F962" s="24">
        <v>2</v>
      </c>
      <c r="G962" s="25">
        <v>1</v>
      </c>
      <c r="H962" s="26">
        <v>1</v>
      </c>
      <c r="I962" s="27">
        <v>82050</v>
      </c>
      <c r="J962" s="51" t="s">
        <v>395</v>
      </c>
      <c r="K962" s="45">
        <v>600</v>
      </c>
      <c r="L962" s="5">
        <f t="shared" si="806"/>
        <v>3388200</v>
      </c>
      <c r="M962" s="5">
        <f t="shared" si="806"/>
        <v>0</v>
      </c>
      <c r="N962" s="5">
        <f t="shared" si="806"/>
        <v>0</v>
      </c>
      <c r="O962" s="5">
        <f t="shared" si="806"/>
        <v>0</v>
      </c>
      <c r="P962" s="5">
        <f t="shared" si="806"/>
        <v>0</v>
      </c>
      <c r="Q962" s="5">
        <f t="shared" si="806"/>
        <v>0</v>
      </c>
      <c r="R962" s="5">
        <f t="shared" si="806"/>
        <v>0</v>
      </c>
      <c r="S962" s="5">
        <f t="shared" si="806"/>
        <v>0</v>
      </c>
      <c r="T962" s="5">
        <f t="shared" si="806"/>
        <v>3388200</v>
      </c>
      <c r="U962" s="5">
        <f t="shared" si="806"/>
        <v>0</v>
      </c>
    </row>
    <row r="963" spans="2:21" x14ac:dyDescent="0.25">
      <c r="B963" s="28" t="s">
        <v>568</v>
      </c>
      <c r="C963" s="45">
        <v>40</v>
      </c>
      <c r="D963" s="46">
        <v>7</v>
      </c>
      <c r="E963" s="46">
        <v>7</v>
      </c>
      <c r="F963" s="24">
        <v>2</v>
      </c>
      <c r="G963" s="25">
        <v>1</v>
      </c>
      <c r="H963" s="26">
        <v>1</v>
      </c>
      <c r="I963" s="27">
        <v>82050</v>
      </c>
      <c r="J963" s="51" t="s">
        <v>395</v>
      </c>
      <c r="K963" s="45">
        <v>610</v>
      </c>
      <c r="L963" s="5">
        <f t="shared" si="806"/>
        <v>3388200</v>
      </c>
      <c r="M963" s="5">
        <f t="shared" si="806"/>
        <v>0</v>
      </c>
      <c r="N963" s="5">
        <f t="shared" si="806"/>
        <v>0</v>
      </c>
      <c r="O963" s="5">
        <f t="shared" si="806"/>
        <v>0</v>
      </c>
      <c r="P963" s="5">
        <f t="shared" si="806"/>
        <v>0</v>
      </c>
      <c r="Q963" s="5">
        <f t="shared" si="806"/>
        <v>0</v>
      </c>
      <c r="R963" s="5">
        <f t="shared" si="806"/>
        <v>0</v>
      </c>
      <c r="S963" s="5">
        <f t="shared" si="806"/>
        <v>0</v>
      </c>
      <c r="T963" s="5">
        <f t="shared" si="806"/>
        <v>3388200</v>
      </c>
      <c r="U963" s="5">
        <f t="shared" si="806"/>
        <v>0</v>
      </c>
    </row>
    <row r="964" spans="2:21" ht="31.5" x14ac:dyDescent="0.25">
      <c r="B964" s="28" t="s">
        <v>524</v>
      </c>
      <c r="C964" s="45">
        <v>40</v>
      </c>
      <c r="D964" s="46">
        <v>7</v>
      </c>
      <c r="E964" s="46">
        <v>7</v>
      </c>
      <c r="F964" s="24">
        <v>2</v>
      </c>
      <c r="G964" s="25">
        <v>1</v>
      </c>
      <c r="H964" s="26">
        <v>1</v>
      </c>
      <c r="I964" s="27">
        <v>82050</v>
      </c>
      <c r="J964" s="51" t="s">
        <v>395</v>
      </c>
      <c r="K964" s="45">
        <v>611</v>
      </c>
      <c r="L964" s="5">
        <v>3388200</v>
      </c>
      <c r="M964" s="5"/>
      <c r="N964" s="5"/>
      <c r="O964" s="5"/>
      <c r="P964" s="5"/>
      <c r="Q964" s="5"/>
      <c r="R964" s="5">
        <f>SUM(N964:Q964)</f>
        <v>0</v>
      </c>
      <c r="S964" s="5"/>
      <c r="T964" s="5">
        <f>L964+R964</f>
        <v>3388200</v>
      </c>
      <c r="U964" s="5"/>
    </row>
    <row r="965" spans="2:21" x14ac:dyDescent="0.25">
      <c r="B965" s="23" t="s">
        <v>7</v>
      </c>
      <c r="C965" s="45">
        <v>40</v>
      </c>
      <c r="D965" s="46">
        <v>7</v>
      </c>
      <c r="E965" s="46">
        <v>7</v>
      </c>
      <c r="F965" s="24">
        <v>2</v>
      </c>
      <c r="G965" s="25">
        <v>1</v>
      </c>
      <c r="H965" s="26">
        <v>1</v>
      </c>
      <c r="I965" s="27">
        <v>84080</v>
      </c>
      <c r="J965" s="51" t="s">
        <v>396</v>
      </c>
      <c r="K965" s="45"/>
      <c r="L965" s="5">
        <f t="shared" ref="L965:U967" si="807">L966</f>
        <v>9845500</v>
      </c>
      <c r="M965" s="5">
        <f t="shared" si="807"/>
        <v>9845500</v>
      </c>
      <c r="N965" s="5">
        <f t="shared" si="807"/>
        <v>0</v>
      </c>
      <c r="O965" s="5">
        <f t="shared" si="807"/>
        <v>0</v>
      </c>
      <c r="P965" s="5">
        <f t="shared" si="807"/>
        <v>0</v>
      </c>
      <c r="Q965" s="5">
        <f t="shared" si="807"/>
        <v>0</v>
      </c>
      <c r="R965" s="5">
        <f t="shared" si="807"/>
        <v>0</v>
      </c>
      <c r="S965" s="5">
        <f t="shared" si="807"/>
        <v>0</v>
      </c>
      <c r="T965" s="5">
        <f t="shared" si="807"/>
        <v>9845500</v>
      </c>
      <c r="U965" s="5">
        <f t="shared" si="807"/>
        <v>9845500</v>
      </c>
    </row>
    <row r="966" spans="2:21" x14ac:dyDescent="0.25">
      <c r="B966" s="28" t="s">
        <v>567</v>
      </c>
      <c r="C966" s="45">
        <v>40</v>
      </c>
      <c r="D966" s="46">
        <v>7</v>
      </c>
      <c r="E966" s="46">
        <v>7</v>
      </c>
      <c r="F966" s="24">
        <v>2</v>
      </c>
      <c r="G966" s="25">
        <v>1</v>
      </c>
      <c r="H966" s="26">
        <v>1</v>
      </c>
      <c r="I966" s="27">
        <v>84080</v>
      </c>
      <c r="J966" s="51" t="s">
        <v>396</v>
      </c>
      <c r="K966" s="45">
        <v>600</v>
      </c>
      <c r="L966" s="5">
        <f t="shared" si="807"/>
        <v>9845500</v>
      </c>
      <c r="M966" s="5">
        <f t="shared" si="807"/>
        <v>9845500</v>
      </c>
      <c r="N966" s="5">
        <f t="shared" si="807"/>
        <v>0</v>
      </c>
      <c r="O966" s="5">
        <f t="shared" si="807"/>
        <v>0</v>
      </c>
      <c r="P966" s="5">
        <f t="shared" si="807"/>
        <v>0</v>
      </c>
      <c r="Q966" s="5">
        <f t="shared" si="807"/>
        <v>0</v>
      </c>
      <c r="R966" s="5">
        <f t="shared" si="807"/>
        <v>0</v>
      </c>
      <c r="S966" s="5">
        <f t="shared" si="807"/>
        <v>0</v>
      </c>
      <c r="T966" s="5">
        <f t="shared" si="807"/>
        <v>9845500</v>
      </c>
      <c r="U966" s="5">
        <f t="shared" si="807"/>
        <v>9845500</v>
      </c>
    </row>
    <row r="967" spans="2:21" x14ac:dyDescent="0.25">
      <c r="B967" s="28" t="s">
        <v>568</v>
      </c>
      <c r="C967" s="45">
        <v>40</v>
      </c>
      <c r="D967" s="46">
        <v>7</v>
      </c>
      <c r="E967" s="46">
        <v>7</v>
      </c>
      <c r="F967" s="24">
        <v>2</v>
      </c>
      <c r="G967" s="25">
        <v>1</v>
      </c>
      <c r="H967" s="26">
        <v>1</v>
      </c>
      <c r="I967" s="27">
        <v>84080</v>
      </c>
      <c r="J967" s="51" t="s">
        <v>396</v>
      </c>
      <c r="K967" s="45">
        <v>610</v>
      </c>
      <c r="L967" s="5">
        <f t="shared" si="807"/>
        <v>9845500</v>
      </c>
      <c r="M967" s="5">
        <f t="shared" si="807"/>
        <v>9845500</v>
      </c>
      <c r="N967" s="5">
        <f t="shared" si="807"/>
        <v>0</v>
      </c>
      <c r="O967" s="5">
        <f t="shared" si="807"/>
        <v>0</v>
      </c>
      <c r="P967" s="5">
        <f t="shared" si="807"/>
        <v>0</v>
      </c>
      <c r="Q967" s="5">
        <f t="shared" si="807"/>
        <v>0</v>
      </c>
      <c r="R967" s="5">
        <f t="shared" si="807"/>
        <v>0</v>
      </c>
      <c r="S967" s="5">
        <f t="shared" si="807"/>
        <v>0</v>
      </c>
      <c r="T967" s="5">
        <f t="shared" si="807"/>
        <v>9845500</v>
      </c>
      <c r="U967" s="5">
        <f t="shared" si="807"/>
        <v>9845500</v>
      </c>
    </row>
    <row r="968" spans="2:21" ht="31.5" x14ac:dyDescent="0.25">
      <c r="B968" s="28" t="s">
        <v>524</v>
      </c>
      <c r="C968" s="45">
        <v>40</v>
      </c>
      <c r="D968" s="46">
        <v>7</v>
      </c>
      <c r="E968" s="46">
        <v>7</v>
      </c>
      <c r="F968" s="24">
        <v>2</v>
      </c>
      <c r="G968" s="25">
        <v>1</v>
      </c>
      <c r="H968" s="26">
        <v>1</v>
      </c>
      <c r="I968" s="27">
        <v>84080</v>
      </c>
      <c r="J968" s="51" t="s">
        <v>396</v>
      </c>
      <c r="K968" s="45">
        <v>611</v>
      </c>
      <c r="L968" s="5">
        <v>9845500</v>
      </c>
      <c r="M968" s="5">
        <v>9845500</v>
      </c>
      <c r="N968" s="5"/>
      <c r="O968" s="5"/>
      <c r="P968" s="5"/>
      <c r="Q968" s="5"/>
      <c r="R968" s="5">
        <f>SUM(N968:Q968)</f>
        <v>0</v>
      </c>
      <c r="S968" s="5">
        <f>SUM(N968:Q968)</f>
        <v>0</v>
      </c>
      <c r="T968" s="5">
        <f>L968+R968</f>
        <v>9845500</v>
      </c>
      <c r="U968" s="5">
        <f>M968+S968</f>
        <v>9845500</v>
      </c>
    </row>
    <row r="969" spans="2:21" ht="31.5" x14ac:dyDescent="0.25">
      <c r="B969" s="23" t="s">
        <v>8</v>
      </c>
      <c r="C969" s="45">
        <v>40</v>
      </c>
      <c r="D969" s="46">
        <v>7</v>
      </c>
      <c r="E969" s="46">
        <v>7</v>
      </c>
      <c r="F969" s="24">
        <v>2</v>
      </c>
      <c r="G969" s="25">
        <v>1</v>
      </c>
      <c r="H969" s="26">
        <v>1</v>
      </c>
      <c r="I969" s="27" t="s">
        <v>9</v>
      </c>
      <c r="J969" s="51" t="s">
        <v>397</v>
      </c>
      <c r="K969" s="45"/>
      <c r="L969" s="5">
        <f t="shared" ref="L969:U971" si="808">L970</f>
        <v>1452100</v>
      </c>
      <c r="M969" s="5">
        <f t="shared" si="808"/>
        <v>0</v>
      </c>
      <c r="N969" s="5">
        <f t="shared" si="808"/>
        <v>0</v>
      </c>
      <c r="O969" s="5">
        <f t="shared" si="808"/>
        <v>0</v>
      </c>
      <c r="P969" s="5">
        <f t="shared" si="808"/>
        <v>0</v>
      </c>
      <c r="Q969" s="5">
        <f t="shared" si="808"/>
        <v>0</v>
      </c>
      <c r="R969" s="5">
        <f t="shared" si="808"/>
        <v>0</v>
      </c>
      <c r="S969" s="5">
        <f t="shared" si="808"/>
        <v>0</v>
      </c>
      <c r="T969" s="5">
        <f t="shared" si="808"/>
        <v>1452100</v>
      </c>
      <c r="U969" s="5">
        <f t="shared" si="808"/>
        <v>0</v>
      </c>
    </row>
    <row r="970" spans="2:21" x14ac:dyDescent="0.25">
      <c r="B970" s="28" t="s">
        <v>567</v>
      </c>
      <c r="C970" s="45">
        <v>40</v>
      </c>
      <c r="D970" s="46">
        <v>7</v>
      </c>
      <c r="E970" s="46">
        <v>7</v>
      </c>
      <c r="F970" s="24">
        <v>2</v>
      </c>
      <c r="G970" s="25">
        <v>1</v>
      </c>
      <c r="H970" s="26">
        <v>1</v>
      </c>
      <c r="I970" s="27" t="s">
        <v>9</v>
      </c>
      <c r="J970" s="51" t="s">
        <v>397</v>
      </c>
      <c r="K970" s="45">
        <v>600</v>
      </c>
      <c r="L970" s="5">
        <f t="shared" si="808"/>
        <v>1452100</v>
      </c>
      <c r="M970" s="5">
        <f t="shared" si="808"/>
        <v>0</v>
      </c>
      <c r="N970" s="5">
        <f t="shared" si="808"/>
        <v>0</v>
      </c>
      <c r="O970" s="5">
        <f t="shared" si="808"/>
        <v>0</v>
      </c>
      <c r="P970" s="5">
        <f t="shared" si="808"/>
        <v>0</v>
      </c>
      <c r="Q970" s="5">
        <f t="shared" si="808"/>
        <v>0</v>
      </c>
      <c r="R970" s="5">
        <f t="shared" si="808"/>
        <v>0</v>
      </c>
      <c r="S970" s="5">
        <f t="shared" si="808"/>
        <v>0</v>
      </c>
      <c r="T970" s="5">
        <f t="shared" si="808"/>
        <v>1452100</v>
      </c>
      <c r="U970" s="5">
        <f t="shared" si="808"/>
        <v>0</v>
      </c>
    </row>
    <row r="971" spans="2:21" x14ac:dyDescent="0.25">
      <c r="B971" s="28" t="s">
        <v>568</v>
      </c>
      <c r="C971" s="45">
        <v>40</v>
      </c>
      <c r="D971" s="46">
        <v>7</v>
      </c>
      <c r="E971" s="46">
        <v>7</v>
      </c>
      <c r="F971" s="24">
        <v>2</v>
      </c>
      <c r="G971" s="25">
        <v>1</v>
      </c>
      <c r="H971" s="26">
        <v>1</v>
      </c>
      <c r="I971" s="27" t="s">
        <v>9</v>
      </c>
      <c r="J971" s="51" t="s">
        <v>397</v>
      </c>
      <c r="K971" s="45">
        <v>610</v>
      </c>
      <c r="L971" s="5">
        <f t="shared" si="808"/>
        <v>1452100</v>
      </c>
      <c r="M971" s="5">
        <f t="shared" si="808"/>
        <v>0</v>
      </c>
      <c r="N971" s="5">
        <f t="shared" si="808"/>
        <v>0</v>
      </c>
      <c r="O971" s="5">
        <f t="shared" si="808"/>
        <v>0</v>
      </c>
      <c r="P971" s="5">
        <f t="shared" si="808"/>
        <v>0</v>
      </c>
      <c r="Q971" s="5">
        <f t="shared" si="808"/>
        <v>0</v>
      </c>
      <c r="R971" s="5">
        <f t="shared" si="808"/>
        <v>0</v>
      </c>
      <c r="S971" s="5">
        <f t="shared" si="808"/>
        <v>0</v>
      </c>
      <c r="T971" s="5">
        <f t="shared" si="808"/>
        <v>1452100</v>
      </c>
      <c r="U971" s="5">
        <f t="shared" si="808"/>
        <v>0</v>
      </c>
    </row>
    <row r="972" spans="2:21" ht="31.5" x14ac:dyDescent="0.25">
      <c r="B972" s="28" t="s">
        <v>524</v>
      </c>
      <c r="C972" s="45">
        <v>40</v>
      </c>
      <c r="D972" s="46">
        <v>7</v>
      </c>
      <c r="E972" s="46">
        <v>7</v>
      </c>
      <c r="F972" s="24">
        <v>2</v>
      </c>
      <c r="G972" s="25">
        <v>1</v>
      </c>
      <c r="H972" s="26">
        <v>1</v>
      </c>
      <c r="I972" s="27" t="s">
        <v>9</v>
      </c>
      <c r="J972" s="51" t="s">
        <v>397</v>
      </c>
      <c r="K972" s="45">
        <v>611</v>
      </c>
      <c r="L972" s="5">
        <v>1452100</v>
      </c>
      <c r="M972" s="5"/>
      <c r="N972" s="5"/>
      <c r="O972" s="5"/>
      <c r="P972" s="5"/>
      <c r="Q972" s="5"/>
      <c r="R972" s="5">
        <f>SUM(N972:Q972)</f>
        <v>0</v>
      </c>
      <c r="S972" s="5"/>
      <c r="T972" s="5">
        <f>L972+R972</f>
        <v>1452100</v>
      </c>
      <c r="U972" s="5"/>
    </row>
    <row r="973" spans="2:21" x14ac:dyDescent="0.25">
      <c r="B973" s="21" t="s">
        <v>554</v>
      </c>
      <c r="C973" s="45">
        <v>40</v>
      </c>
      <c r="D973" s="46">
        <v>7</v>
      </c>
      <c r="E973" s="46">
        <v>9</v>
      </c>
      <c r="F973" s="24"/>
      <c r="G973" s="25"/>
      <c r="H973" s="26"/>
      <c r="I973" s="27"/>
      <c r="J973" s="51" t="s">
        <v>105</v>
      </c>
      <c r="K973" s="45"/>
      <c r="L973" s="5">
        <f t="shared" ref="L973:M973" si="809">L1012+L1018+L974</f>
        <v>281690010</v>
      </c>
      <c r="M973" s="5">
        <f t="shared" si="809"/>
        <v>1093000</v>
      </c>
      <c r="N973" s="5">
        <f t="shared" ref="N973:T973" si="810">N1012+N1018+N974</f>
        <v>0</v>
      </c>
      <c r="O973" s="5">
        <f t="shared" ref="O973" si="811">O1012+O1018+O974</f>
        <v>0</v>
      </c>
      <c r="P973" s="5">
        <f t="shared" si="810"/>
        <v>0</v>
      </c>
      <c r="Q973" s="5">
        <f t="shared" si="810"/>
        <v>0</v>
      </c>
      <c r="R973" s="5">
        <f t="shared" si="810"/>
        <v>0</v>
      </c>
      <c r="S973" s="5">
        <f t="shared" si="810"/>
        <v>0</v>
      </c>
      <c r="T973" s="5">
        <f t="shared" si="810"/>
        <v>281690010</v>
      </c>
      <c r="U973" s="5">
        <f t="shared" ref="U973" si="812">U1012+U1018+U974</f>
        <v>1093000</v>
      </c>
    </row>
    <row r="974" spans="2:21" ht="31.5" x14ac:dyDescent="0.25">
      <c r="B974" s="23" t="s">
        <v>725</v>
      </c>
      <c r="C974" s="45">
        <v>40</v>
      </c>
      <c r="D974" s="46">
        <v>7</v>
      </c>
      <c r="E974" s="46">
        <v>9</v>
      </c>
      <c r="F974" s="24">
        <v>1</v>
      </c>
      <c r="G974" s="25">
        <v>0</v>
      </c>
      <c r="H974" s="26">
        <v>0</v>
      </c>
      <c r="I974" s="27">
        <v>0</v>
      </c>
      <c r="J974" s="51" t="s">
        <v>332</v>
      </c>
      <c r="K974" s="45"/>
      <c r="L974" s="5">
        <f t="shared" ref="L974:U974" si="813">L975</f>
        <v>254746610</v>
      </c>
      <c r="M974" s="5">
        <f t="shared" si="813"/>
        <v>1093000</v>
      </c>
      <c r="N974" s="5">
        <f t="shared" si="813"/>
        <v>0</v>
      </c>
      <c r="O974" s="5">
        <f t="shared" si="813"/>
        <v>0</v>
      </c>
      <c r="P974" s="5">
        <f t="shared" si="813"/>
        <v>0</v>
      </c>
      <c r="Q974" s="5">
        <f t="shared" si="813"/>
        <v>0</v>
      </c>
      <c r="R974" s="5">
        <f t="shared" si="813"/>
        <v>0</v>
      </c>
      <c r="S974" s="5">
        <f t="shared" si="813"/>
        <v>0</v>
      </c>
      <c r="T974" s="5">
        <f t="shared" si="813"/>
        <v>254746610</v>
      </c>
      <c r="U974" s="5">
        <f t="shared" si="813"/>
        <v>1093000</v>
      </c>
    </row>
    <row r="975" spans="2:21" x14ac:dyDescent="0.25">
      <c r="B975" s="23" t="s">
        <v>729</v>
      </c>
      <c r="C975" s="45">
        <v>40</v>
      </c>
      <c r="D975" s="46">
        <v>7</v>
      </c>
      <c r="E975" s="46">
        <v>9</v>
      </c>
      <c r="F975" s="24">
        <v>1</v>
      </c>
      <c r="G975" s="25">
        <v>4</v>
      </c>
      <c r="H975" s="26">
        <v>0</v>
      </c>
      <c r="I975" s="27">
        <v>0</v>
      </c>
      <c r="J975" s="51" t="s">
        <v>337</v>
      </c>
      <c r="K975" s="45"/>
      <c r="L975" s="5">
        <f t="shared" ref="L975:M975" si="814">L976+L985+L1003</f>
        <v>254746610</v>
      </c>
      <c r="M975" s="5">
        <f t="shared" si="814"/>
        <v>1093000</v>
      </c>
      <c r="N975" s="5">
        <f t="shared" ref="N975:T975" si="815">N976+N985+N1003</f>
        <v>0</v>
      </c>
      <c r="O975" s="5">
        <f t="shared" ref="O975" si="816">O976+O985+O1003</f>
        <v>0</v>
      </c>
      <c r="P975" s="5">
        <f t="shared" si="815"/>
        <v>0</v>
      </c>
      <c r="Q975" s="5">
        <f t="shared" si="815"/>
        <v>0</v>
      </c>
      <c r="R975" s="5">
        <f t="shared" si="815"/>
        <v>0</v>
      </c>
      <c r="S975" s="5">
        <f t="shared" si="815"/>
        <v>0</v>
      </c>
      <c r="T975" s="5">
        <f t="shared" si="815"/>
        <v>254746610</v>
      </c>
      <c r="U975" s="5">
        <f t="shared" ref="U975" si="817">U976+U985+U1003</f>
        <v>1093000</v>
      </c>
    </row>
    <row r="976" spans="2:21" ht="31.5" x14ac:dyDescent="0.25">
      <c r="B976" s="23" t="s">
        <v>730</v>
      </c>
      <c r="C976" s="45">
        <v>40</v>
      </c>
      <c r="D976" s="46">
        <v>7</v>
      </c>
      <c r="E976" s="46">
        <v>9</v>
      </c>
      <c r="F976" s="24">
        <v>1</v>
      </c>
      <c r="G976" s="25">
        <v>4</v>
      </c>
      <c r="H976" s="26">
        <v>1</v>
      </c>
      <c r="I976" s="27">
        <v>0</v>
      </c>
      <c r="J976" s="51" t="s">
        <v>338</v>
      </c>
      <c r="K976" s="45"/>
      <c r="L976" s="5">
        <f t="shared" ref="L976:U976" si="818">L977</f>
        <v>1093000</v>
      </c>
      <c r="M976" s="5">
        <f t="shared" si="818"/>
        <v>1093000</v>
      </c>
      <c r="N976" s="5">
        <f t="shared" si="818"/>
        <v>0</v>
      </c>
      <c r="O976" s="5">
        <f t="shared" si="818"/>
        <v>0</v>
      </c>
      <c r="P976" s="5">
        <f t="shared" si="818"/>
        <v>0</v>
      </c>
      <c r="Q976" s="5">
        <f t="shared" si="818"/>
        <v>0</v>
      </c>
      <c r="R976" s="5">
        <f t="shared" si="818"/>
        <v>0</v>
      </c>
      <c r="S976" s="5">
        <f t="shared" si="818"/>
        <v>0</v>
      </c>
      <c r="T976" s="5">
        <f t="shared" si="818"/>
        <v>1093000</v>
      </c>
      <c r="U976" s="5">
        <f t="shared" si="818"/>
        <v>1093000</v>
      </c>
    </row>
    <row r="977" spans="2:21" ht="31.5" x14ac:dyDescent="0.25">
      <c r="B977" s="23" t="s">
        <v>731</v>
      </c>
      <c r="C977" s="45">
        <v>40</v>
      </c>
      <c r="D977" s="46">
        <v>7</v>
      </c>
      <c r="E977" s="46">
        <v>9</v>
      </c>
      <c r="F977" s="24">
        <v>1</v>
      </c>
      <c r="G977" s="25">
        <v>4</v>
      </c>
      <c r="H977" s="26">
        <v>1</v>
      </c>
      <c r="I977" s="27">
        <v>84050</v>
      </c>
      <c r="J977" s="51" t="s">
        <v>339</v>
      </c>
      <c r="K977" s="45"/>
      <c r="L977" s="5">
        <f t="shared" ref="L977:M977" si="819">L978+L982</f>
        <v>1093000</v>
      </c>
      <c r="M977" s="5">
        <f t="shared" si="819"/>
        <v>1093000</v>
      </c>
      <c r="N977" s="5">
        <f t="shared" ref="N977:T977" si="820">N978+N982</f>
        <v>0</v>
      </c>
      <c r="O977" s="5">
        <f t="shared" ref="O977" si="821">O978+O982</f>
        <v>0</v>
      </c>
      <c r="P977" s="5">
        <f t="shared" si="820"/>
        <v>0</v>
      </c>
      <c r="Q977" s="5">
        <f t="shared" si="820"/>
        <v>0</v>
      </c>
      <c r="R977" s="5">
        <f t="shared" si="820"/>
        <v>0</v>
      </c>
      <c r="S977" s="5">
        <f t="shared" si="820"/>
        <v>0</v>
      </c>
      <c r="T977" s="5">
        <f t="shared" si="820"/>
        <v>1093000</v>
      </c>
      <c r="U977" s="5">
        <f t="shared" ref="U977" si="822">U978+U982</f>
        <v>1093000</v>
      </c>
    </row>
    <row r="978" spans="2:21" ht="31.5" x14ac:dyDescent="0.25">
      <c r="B978" s="28" t="s">
        <v>517</v>
      </c>
      <c r="C978" s="45">
        <v>40</v>
      </c>
      <c r="D978" s="46">
        <v>7</v>
      </c>
      <c r="E978" s="46">
        <v>9</v>
      </c>
      <c r="F978" s="24">
        <v>1</v>
      </c>
      <c r="G978" s="25">
        <v>4</v>
      </c>
      <c r="H978" s="26">
        <v>1</v>
      </c>
      <c r="I978" s="27">
        <v>84050</v>
      </c>
      <c r="J978" s="51" t="s">
        <v>339</v>
      </c>
      <c r="K978" s="45">
        <v>100</v>
      </c>
      <c r="L978" s="5">
        <f t="shared" ref="L978:U978" si="823">L979</f>
        <v>823000</v>
      </c>
      <c r="M978" s="5">
        <f t="shared" si="823"/>
        <v>823000</v>
      </c>
      <c r="N978" s="5">
        <f t="shared" si="823"/>
        <v>0</v>
      </c>
      <c r="O978" s="5">
        <f t="shared" si="823"/>
        <v>0</v>
      </c>
      <c r="P978" s="5">
        <f t="shared" si="823"/>
        <v>0</v>
      </c>
      <c r="Q978" s="5">
        <f t="shared" si="823"/>
        <v>0</v>
      </c>
      <c r="R978" s="5">
        <f t="shared" si="823"/>
        <v>0</v>
      </c>
      <c r="S978" s="5">
        <f t="shared" si="823"/>
        <v>0</v>
      </c>
      <c r="T978" s="5">
        <f t="shared" si="823"/>
        <v>823000</v>
      </c>
      <c r="U978" s="5">
        <f t="shared" si="823"/>
        <v>823000</v>
      </c>
    </row>
    <row r="979" spans="2:21" x14ac:dyDescent="0.25">
      <c r="B979" s="28" t="s">
        <v>533</v>
      </c>
      <c r="C979" s="45">
        <v>40</v>
      </c>
      <c r="D979" s="46">
        <v>7</v>
      </c>
      <c r="E979" s="46">
        <v>9</v>
      </c>
      <c r="F979" s="24">
        <v>1</v>
      </c>
      <c r="G979" s="25">
        <v>4</v>
      </c>
      <c r="H979" s="26">
        <v>1</v>
      </c>
      <c r="I979" s="27">
        <v>84050</v>
      </c>
      <c r="J979" s="51" t="s">
        <v>339</v>
      </c>
      <c r="K979" s="45">
        <v>110</v>
      </c>
      <c r="L979" s="5">
        <f t="shared" ref="L979:M979" si="824">L980+L981</f>
        <v>823000</v>
      </c>
      <c r="M979" s="5">
        <f t="shared" si="824"/>
        <v>823000</v>
      </c>
      <c r="N979" s="5">
        <f t="shared" ref="N979:T979" si="825">N980+N981</f>
        <v>0</v>
      </c>
      <c r="O979" s="5">
        <f t="shared" ref="O979" si="826">O980+O981</f>
        <v>0</v>
      </c>
      <c r="P979" s="5">
        <f t="shared" si="825"/>
        <v>0</v>
      </c>
      <c r="Q979" s="5">
        <f t="shared" si="825"/>
        <v>0</v>
      </c>
      <c r="R979" s="5">
        <f t="shared" si="825"/>
        <v>0</v>
      </c>
      <c r="S979" s="5">
        <f t="shared" si="825"/>
        <v>0</v>
      </c>
      <c r="T979" s="5">
        <f t="shared" si="825"/>
        <v>823000</v>
      </c>
      <c r="U979" s="5">
        <f t="shared" ref="U979" si="827">U980+U981</f>
        <v>823000</v>
      </c>
    </row>
    <row r="980" spans="2:21" x14ac:dyDescent="0.25">
      <c r="B980" s="1" t="s">
        <v>159</v>
      </c>
      <c r="C980" s="45">
        <v>40</v>
      </c>
      <c r="D980" s="46">
        <v>7</v>
      </c>
      <c r="E980" s="46">
        <v>9</v>
      </c>
      <c r="F980" s="24">
        <v>1</v>
      </c>
      <c r="G980" s="25">
        <v>4</v>
      </c>
      <c r="H980" s="26">
        <v>1</v>
      </c>
      <c r="I980" s="27">
        <v>84050</v>
      </c>
      <c r="J980" s="51" t="s">
        <v>339</v>
      </c>
      <c r="K980" s="45">
        <v>111</v>
      </c>
      <c r="L980" s="5">
        <v>632000</v>
      </c>
      <c r="M980" s="5">
        <v>632000</v>
      </c>
      <c r="N980" s="5"/>
      <c r="O980" s="5"/>
      <c r="P980" s="5"/>
      <c r="Q980" s="5"/>
      <c r="R980" s="5">
        <f>SUM(N980:Q980)</f>
        <v>0</v>
      </c>
      <c r="S980" s="5">
        <f>SUM(N980:Q980)</f>
        <v>0</v>
      </c>
      <c r="T980" s="5">
        <f>L980+R980</f>
        <v>632000</v>
      </c>
      <c r="U980" s="5">
        <f>M980+S980</f>
        <v>632000</v>
      </c>
    </row>
    <row r="981" spans="2:21" ht="31.5" x14ac:dyDescent="0.25">
      <c r="B981" s="1" t="s">
        <v>161</v>
      </c>
      <c r="C981" s="45">
        <v>40</v>
      </c>
      <c r="D981" s="46">
        <v>7</v>
      </c>
      <c r="E981" s="46">
        <v>9</v>
      </c>
      <c r="F981" s="24">
        <v>1</v>
      </c>
      <c r="G981" s="25">
        <v>4</v>
      </c>
      <c r="H981" s="26">
        <v>1</v>
      </c>
      <c r="I981" s="27">
        <v>84050</v>
      </c>
      <c r="J981" s="51" t="s">
        <v>339</v>
      </c>
      <c r="K981" s="45">
        <v>119</v>
      </c>
      <c r="L981" s="5">
        <v>191000</v>
      </c>
      <c r="M981" s="5">
        <v>191000</v>
      </c>
      <c r="N981" s="5"/>
      <c r="O981" s="5"/>
      <c r="P981" s="5"/>
      <c r="Q981" s="5"/>
      <c r="R981" s="5">
        <f>SUM(N981:Q981)</f>
        <v>0</v>
      </c>
      <c r="S981" s="5">
        <f>SUM(N981:Q981)</f>
        <v>0</v>
      </c>
      <c r="T981" s="5">
        <f>L981+R981</f>
        <v>191000</v>
      </c>
      <c r="U981" s="5">
        <f>M981+S981</f>
        <v>191000</v>
      </c>
    </row>
    <row r="982" spans="2:21" x14ac:dyDescent="0.25">
      <c r="B982" s="28" t="s">
        <v>581</v>
      </c>
      <c r="C982" s="45">
        <v>40</v>
      </c>
      <c r="D982" s="46">
        <v>7</v>
      </c>
      <c r="E982" s="46">
        <v>9</v>
      </c>
      <c r="F982" s="24">
        <v>1</v>
      </c>
      <c r="G982" s="25">
        <v>4</v>
      </c>
      <c r="H982" s="26">
        <v>1</v>
      </c>
      <c r="I982" s="27">
        <v>84050</v>
      </c>
      <c r="J982" s="51" t="s">
        <v>339</v>
      </c>
      <c r="K982" s="45">
        <v>200</v>
      </c>
      <c r="L982" s="5">
        <f t="shared" ref="L982:U983" si="828">L983</f>
        <v>270000</v>
      </c>
      <c r="M982" s="5">
        <f t="shared" si="828"/>
        <v>270000</v>
      </c>
      <c r="N982" s="5">
        <f t="shared" si="828"/>
        <v>0</v>
      </c>
      <c r="O982" s="5">
        <f t="shared" si="828"/>
        <v>0</v>
      </c>
      <c r="P982" s="5">
        <f t="shared" si="828"/>
        <v>0</v>
      </c>
      <c r="Q982" s="5">
        <f t="shared" si="828"/>
        <v>0</v>
      </c>
      <c r="R982" s="5">
        <f t="shared" si="828"/>
        <v>0</v>
      </c>
      <c r="S982" s="5">
        <f t="shared" si="828"/>
        <v>0</v>
      </c>
      <c r="T982" s="5">
        <f t="shared" si="828"/>
        <v>270000</v>
      </c>
      <c r="U982" s="5">
        <f t="shared" si="828"/>
        <v>270000</v>
      </c>
    </row>
    <row r="983" spans="2:21" x14ac:dyDescent="0.25">
      <c r="B983" s="28" t="s">
        <v>521</v>
      </c>
      <c r="C983" s="45">
        <v>40</v>
      </c>
      <c r="D983" s="46">
        <v>7</v>
      </c>
      <c r="E983" s="46">
        <v>9</v>
      </c>
      <c r="F983" s="24">
        <v>1</v>
      </c>
      <c r="G983" s="25">
        <v>4</v>
      </c>
      <c r="H983" s="26">
        <v>1</v>
      </c>
      <c r="I983" s="27">
        <v>84050</v>
      </c>
      <c r="J983" s="51" t="s">
        <v>339</v>
      </c>
      <c r="K983" s="45">
        <v>240</v>
      </c>
      <c r="L983" s="5">
        <f t="shared" si="828"/>
        <v>270000</v>
      </c>
      <c r="M983" s="5">
        <f t="shared" si="828"/>
        <v>270000</v>
      </c>
      <c r="N983" s="5">
        <f t="shared" si="828"/>
        <v>0</v>
      </c>
      <c r="O983" s="5">
        <f t="shared" si="828"/>
        <v>0</v>
      </c>
      <c r="P983" s="5">
        <f t="shared" si="828"/>
        <v>0</v>
      </c>
      <c r="Q983" s="5">
        <f t="shared" si="828"/>
        <v>0</v>
      </c>
      <c r="R983" s="5">
        <f t="shared" si="828"/>
        <v>0</v>
      </c>
      <c r="S983" s="5">
        <f t="shared" si="828"/>
        <v>0</v>
      </c>
      <c r="T983" s="5">
        <f t="shared" si="828"/>
        <v>270000</v>
      </c>
      <c r="U983" s="5">
        <f t="shared" si="828"/>
        <v>270000</v>
      </c>
    </row>
    <row r="984" spans="2:21" x14ac:dyDescent="0.25">
      <c r="B984" s="28" t="s">
        <v>522</v>
      </c>
      <c r="C984" s="45">
        <v>40</v>
      </c>
      <c r="D984" s="46">
        <v>7</v>
      </c>
      <c r="E984" s="46">
        <v>9</v>
      </c>
      <c r="F984" s="24">
        <v>1</v>
      </c>
      <c r="G984" s="25">
        <v>4</v>
      </c>
      <c r="H984" s="26">
        <v>1</v>
      </c>
      <c r="I984" s="27">
        <v>84050</v>
      </c>
      <c r="J984" s="51" t="s">
        <v>339</v>
      </c>
      <c r="K984" s="45">
        <v>244</v>
      </c>
      <c r="L984" s="5">
        <v>270000</v>
      </c>
      <c r="M984" s="5">
        <v>270000</v>
      </c>
      <c r="N984" s="5"/>
      <c r="O984" s="5"/>
      <c r="P984" s="5"/>
      <c r="Q984" s="5"/>
      <c r="R984" s="5">
        <f>SUM(N984:Q984)</f>
        <v>0</v>
      </c>
      <c r="S984" s="5">
        <f>SUM(N984:Q984)</f>
        <v>0</v>
      </c>
      <c r="T984" s="5">
        <f>L984+R984</f>
        <v>270000</v>
      </c>
      <c r="U984" s="5">
        <f>M984+S984</f>
        <v>270000</v>
      </c>
    </row>
    <row r="985" spans="2:21" x14ac:dyDescent="0.25">
      <c r="B985" s="23" t="s">
        <v>10</v>
      </c>
      <c r="C985" s="45">
        <v>40</v>
      </c>
      <c r="D985" s="46">
        <v>7</v>
      </c>
      <c r="E985" s="46">
        <v>9</v>
      </c>
      <c r="F985" s="24">
        <v>1</v>
      </c>
      <c r="G985" s="25">
        <v>4</v>
      </c>
      <c r="H985" s="26">
        <v>4</v>
      </c>
      <c r="I985" s="27">
        <v>0</v>
      </c>
      <c r="J985" s="51" t="s">
        <v>398</v>
      </c>
      <c r="K985" s="45"/>
      <c r="L985" s="5">
        <f t="shared" ref="L985:U985" si="829">L986</f>
        <v>54305210</v>
      </c>
      <c r="M985" s="5">
        <f t="shared" si="829"/>
        <v>0</v>
      </c>
      <c r="N985" s="5">
        <f t="shared" si="829"/>
        <v>0</v>
      </c>
      <c r="O985" s="5">
        <f t="shared" si="829"/>
        <v>0</v>
      </c>
      <c r="P985" s="5">
        <f t="shared" si="829"/>
        <v>0</v>
      </c>
      <c r="Q985" s="5">
        <f t="shared" si="829"/>
        <v>0</v>
      </c>
      <c r="R985" s="5">
        <f t="shared" si="829"/>
        <v>0</v>
      </c>
      <c r="S985" s="5">
        <f t="shared" si="829"/>
        <v>0</v>
      </c>
      <c r="T985" s="5">
        <f t="shared" si="829"/>
        <v>54305210</v>
      </c>
      <c r="U985" s="5">
        <f t="shared" si="829"/>
        <v>0</v>
      </c>
    </row>
    <row r="986" spans="2:21" x14ac:dyDescent="0.25">
      <c r="B986" s="23" t="s">
        <v>618</v>
      </c>
      <c r="C986" s="45">
        <v>40</v>
      </c>
      <c r="D986" s="46">
        <v>7</v>
      </c>
      <c r="E986" s="46">
        <v>9</v>
      </c>
      <c r="F986" s="24">
        <v>1</v>
      </c>
      <c r="G986" s="25">
        <v>4</v>
      </c>
      <c r="H986" s="26">
        <v>4</v>
      </c>
      <c r="I986" s="27">
        <v>590</v>
      </c>
      <c r="J986" s="51" t="s">
        <v>399</v>
      </c>
      <c r="K986" s="45"/>
      <c r="L986" s="5">
        <f t="shared" ref="L986" si="830">L987+L992+L999+L996</f>
        <v>54305210</v>
      </c>
      <c r="M986" s="5">
        <f t="shared" ref="M986" si="831">M987+M992+M999+M996</f>
        <v>0</v>
      </c>
      <c r="N986" s="5">
        <f>N987+N992+N999</f>
        <v>0</v>
      </c>
      <c r="O986" s="5">
        <f>O987+O992+O999</f>
        <v>0</v>
      </c>
      <c r="P986" s="5">
        <f>P987+P992+P999</f>
        <v>0</v>
      </c>
      <c r="Q986" s="5">
        <f>Q987+Q992+Q999+Q996</f>
        <v>0</v>
      </c>
      <c r="R986" s="5">
        <f>R987+R992+R999+R996</f>
        <v>0</v>
      </c>
      <c r="S986" s="5">
        <f>S987+S992+S999+S996</f>
        <v>0</v>
      </c>
      <c r="T986" s="5">
        <f>T987+T992+T999+T996</f>
        <v>54305210</v>
      </c>
      <c r="U986" s="5">
        <f t="shared" ref="U986" si="832">U987+U992+U999+U996</f>
        <v>0</v>
      </c>
    </row>
    <row r="987" spans="2:21" ht="31.5" x14ac:dyDescent="0.25">
      <c r="B987" s="28" t="s">
        <v>517</v>
      </c>
      <c r="C987" s="45">
        <v>40</v>
      </c>
      <c r="D987" s="46">
        <v>7</v>
      </c>
      <c r="E987" s="46">
        <v>9</v>
      </c>
      <c r="F987" s="24">
        <v>1</v>
      </c>
      <c r="G987" s="25">
        <v>4</v>
      </c>
      <c r="H987" s="26">
        <v>4</v>
      </c>
      <c r="I987" s="27">
        <v>590</v>
      </c>
      <c r="J987" s="51" t="s">
        <v>399</v>
      </c>
      <c r="K987" s="45">
        <v>100</v>
      </c>
      <c r="L987" s="5">
        <f t="shared" ref="L987:U987" si="833">L988</f>
        <v>51351222</v>
      </c>
      <c r="M987" s="5">
        <f t="shared" si="833"/>
        <v>0</v>
      </c>
      <c r="N987" s="5">
        <f t="shared" si="833"/>
        <v>0</v>
      </c>
      <c r="O987" s="5">
        <f t="shared" si="833"/>
        <v>0</v>
      </c>
      <c r="P987" s="5">
        <f t="shared" si="833"/>
        <v>0</v>
      </c>
      <c r="Q987" s="5">
        <f t="shared" si="833"/>
        <v>0</v>
      </c>
      <c r="R987" s="5">
        <f t="shared" si="833"/>
        <v>0</v>
      </c>
      <c r="S987" s="5">
        <f t="shared" si="833"/>
        <v>0</v>
      </c>
      <c r="T987" s="5">
        <f t="shared" si="833"/>
        <v>51351222</v>
      </c>
      <c r="U987" s="5">
        <f t="shared" si="833"/>
        <v>0</v>
      </c>
    </row>
    <row r="988" spans="2:21" x14ac:dyDescent="0.25">
      <c r="B988" s="28" t="s">
        <v>533</v>
      </c>
      <c r="C988" s="45">
        <v>40</v>
      </c>
      <c r="D988" s="46">
        <v>7</v>
      </c>
      <c r="E988" s="46">
        <v>9</v>
      </c>
      <c r="F988" s="24">
        <v>1</v>
      </c>
      <c r="G988" s="25">
        <v>4</v>
      </c>
      <c r="H988" s="26">
        <v>4</v>
      </c>
      <c r="I988" s="27">
        <v>590</v>
      </c>
      <c r="J988" s="51" t="s">
        <v>399</v>
      </c>
      <c r="K988" s="45">
        <v>110</v>
      </c>
      <c r="L988" s="5">
        <f t="shared" ref="L988:M988" si="834">L989+L990+L991</f>
        <v>51351222</v>
      </c>
      <c r="M988" s="5">
        <f t="shared" si="834"/>
        <v>0</v>
      </c>
      <c r="N988" s="5">
        <f t="shared" ref="N988:T988" si="835">N989+N990+N991</f>
        <v>0</v>
      </c>
      <c r="O988" s="5">
        <f t="shared" ref="O988" si="836">O989+O990+O991</f>
        <v>0</v>
      </c>
      <c r="P988" s="5">
        <f t="shared" si="835"/>
        <v>0</v>
      </c>
      <c r="Q988" s="5">
        <f t="shared" si="835"/>
        <v>0</v>
      </c>
      <c r="R988" s="5">
        <f t="shared" si="835"/>
        <v>0</v>
      </c>
      <c r="S988" s="5">
        <f t="shared" si="835"/>
        <v>0</v>
      </c>
      <c r="T988" s="5">
        <f t="shared" si="835"/>
        <v>51351222</v>
      </c>
      <c r="U988" s="5">
        <f t="shared" ref="U988" si="837">U989+U990+U991</f>
        <v>0</v>
      </c>
    </row>
    <row r="989" spans="2:21" x14ac:dyDescent="0.25">
      <c r="B989" s="1" t="s">
        <v>159</v>
      </c>
      <c r="C989" s="45">
        <v>40</v>
      </c>
      <c r="D989" s="46">
        <v>7</v>
      </c>
      <c r="E989" s="46">
        <v>9</v>
      </c>
      <c r="F989" s="24">
        <v>1</v>
      </c>
      <c r="G989" s="25">
        <v>4</v>
      </c>
      <c r="H989" s="26">
        <v>4</v>
      </c>
      <c r="I989" s="27">
        <v>590</v>
      </c>
      <c r="J989" s="51" t="s">
        <v>399</v>
      </c>
      <c r="K989" s="45">
        <v>111</v>
      </c>
      <c r="L989" s="5">
        <v>38833336</v>
      </c>
      <c r="M989" s="5">
        <v>0</v>
      </c>
      <c r="N989" s="5"/>
      <c r="O989" s="5"/>
      <c r="P989" s="5"/>
      <c r="Q989" s="5"/>
      <c r="R989" s="5">
        <f>SUM(N989:Q989)</f>
        <v>0</v>
      </c>
      <c r="S989" s="5">
        <v>0</v>
      </c>
      <c r="T989" s="5">
        <f>L989+R989</f>
        <v>38833336</v>
      </c>
      <c r="U989" s="5">
        <v>0</v>
      </c>
    </row>
    <row r="990" spans="2:21" x14ac:dyDescent="0.25">
      <c r="B990" s="1" t="s">
        <v>160</v>
      </c>
      <c r="C990" s="45">
        <v>40</v>
      </c>
      <c r="D990" s="46">
        <v>7</v>
      </c>
      <c r="E990" s="46">
        <v>9</v>
      </c>
      <c r="F990" s="24">
        <v>1</v>
      </c>
      <c r="G990" s="25">
        <v>4</v>
      </c>
      <c r="H990" s="26">
        <v>4</v>
      </c>
      <c r="I990" s="27">
        <v>590</v>
      </c>
      <c r="J990" s="51" t="s">
        <v>399</v>
      </c>
      <c r="K990" s="45">
        <v>112</v>
      </c>
      <c r="L990" s="5">
        <v>790000</v>
      </c>
      <c r="M990" s="5">
        <v>0</v>
      </c>
      <c r="N990" s="5"/>
      <c r="O990" s="5"/>
      <c r="P990" s="5"/>
      <c r="Q990" s="5"/>
      <c r="R990" s="5">
        <f>SUM(N990:Q990)</f>
        <v>0</v>
      </c>
      <c r="S990" s="5">
        <f>SUM(N990:Q990)</f>
        <v>0</v>
      </c>
      <c r="T990" s="5">
        <f>L990+R990</f>
        <v>790000</v>
      </c>
      <c r="U990" s="5">
        <f>M990+S990</f>
        <v>0</v>
      </c>
    </row>
    <row r="991" spans="2:21" ht="31.5" x14ac:dyDescent="0.25">
      <c r="B991" s="1" t="s">
        <v>161</v>
      </c>
      <c r="C991" s="45">
        <v>40</v>
      </c>
      <c r="D991" s="46">
        <v>7</v>
      </c>
      <c r="E991" s="46">
        <v>9</v>
      </c>
      <c r="F991" s="24">
        <v>1</v>
      </c>
      <c r="G991" s="25">
        <v>4</v>
      </c>
      <c r="H991" s="26">
        <v>4</v>
      </c>
      <c r="I991" s="27">
        <v>590</v>
      </c>
      <c r="J991" s="51" t="s">
        <v>399</v>
      </c>
      <c r="K991" s="45">
        <v>119</v>
      </c>
      <c r="L991" s="5">
        <v>11727886</v>
      </c>
      <c r="M991" s="5">
        <v>0</v>
      </c>
      <c r="N991" s="5"/>
      <c r="O991" s="5"/>
      <c r="P991" s="5"/>
      <c r="Q991" s="5"/>
      <c r="R991" s="5">
        <f>SUM(N991:Q991)</f>
        <v>0</v>
      </c>
      <c r="S991" s="5">
        <v>0</v>
      </c>
      <c r="T991" s="5">
        <f>L991+R991</f>
        <v>11727886</v>
      </c>
      <c r="U991" s="5">
        <v>0</v>
      </c>
    </row>
    <row r="992" spans="2:21" x14ac:dyDescent="0.25">
      <c r="B992" s="28" t="s">
        <v>581</v>
      </c>
      <c r="C992" s="45">
        <v>40</v>
      </c>
      <c r="D992" s="46">
        <v>7</v>
      </c>
      <c r="E992" s="46">
        <v>9</v>
      </c>
      <c r="F992" s="24">
        <v>1</v>
      </c>
      <c r="G992" s="25">
        <v>4</v>
      </c>
      <c r="H992" s="26">
        <v>4</v>
      </c>
      <c r="I992" s="27">
        <v>590</v>
      </c>
      <c r="J992" s="51" t="s">
        <v>399</v>
      </c>
      <c r="K992" s="45">
        <v>200</v>
      </c>
      <c r="L992" s="5">
        <f t="shared" ref="L992:U992" si="838">L993</f>
        <v>2921722</v>
      </c>
      <c r="M992" s="5">
        <f t="shared" si="838"/>
        <v>0</v>
      </c>
      <c r="N992" s="5">
        <f t="shared" si="838"/>
        <v>0</v>
      </c>
      <c r="O992" s="5">
        <f t="shared" si="838"/>
        <v>0</v>
      </c>
      <c r="P992" s="5">
        <f t="shared" si="838"/>
        <v>0</v>
      </c>
      <c r="Q992" s="5">
        <f t="shared" si="838"/>
        <v>0</v>
      </c>
      <c r="R992" s="5">
        <f t="shared" si="838"/>
        <v>0</v>
      </c>
      <c r="S992" s="5">
        <f t="shared" si="838"/>
        <v>0</v>
      </c>
      <c r="T992" s="5">
        <f t="shared" si="838"/>
        <v>2921722</v>
      </c>
      <c r="U992" s="5">
        <f t="shared" si="838"/>
        <v>0</v>
      </c>
    </row>
    <row r="993" spans="2:21" x14ac:dyDescent="0.25">
      <c r="B993" s="28" t="s">
        <v>521</v>
      </c>
      <c r="C993" s="45">
        <v>40</v>
      </c>
      <c r="D993" s="46">
        <v>7</v>
      </c>
      <c r="E993" s="46">
        <v>9</v>
      </c>
      <c r="F993" s="24">
        <v>1</v>
      </c>
      <c r="G993" s="25">
        <v>4</v>
      </c>
      <c r="H993" s="26">
        <v>4</v>
      </c>
      <c r="I993" s="27">
        <v>590</v>
      </c>
      <c r="J993" s="51" t="s">
        <v>399</v>
      </c>
      <c r="K993" s="45">
        <v>240</v>
      </c>
      <c r="L993" s="5">
        <f t="shared" ref="L993:M993" si="839">L994+L995</f>
        <v>2921722</v>
      </c>
      <c r="M993" s="5">
        <f t="shared" si="839"/>
        <v>0</v>
      </c>
      <c r="N993" s="5">
        <f t="shared" ref="N993:T993" si="840">N994+N995</f>
        <v>0</v>
      </c>
      <c r="O993" s="5">
        <f t="shared" ref="O993" si="841">O994+O995</f>
        <v>0</v>
      </c>
      <c r="P993" s="5">
        <f t="shared" si="840"/>
        <v>0</v>
      </c>
      <c r="Q993" s="5">
        <f t="shared" si="840"/>
        <v>0</v>
      </c>
      <c r="R993" s="5">
        <f t="shared" si="840"/>
        <v>0</v>
      </c>
      <c r="S993" s="5">
        <f t="shared" si="840"/>
        <v>0</v>
      </c>
      <c r="T993" s="5">
        <f t="shared" si="840"/>
        <v>2921722</v>
      </c>
      <c r="U993" s="5">
        <f t="shared" ref="U993" si="842">U994+U995</f>
        <v>0</v>
      </c>
    </row>
    <row r="994" spans="2:21" x14ac:dyDescent="0.25">
      <c r="B994" s="28" t="s">
        <v>582</v>
      </c>
      <c r="C994" s="45">
        <v>40</v>
      </c>
      <c r="D994" s="46">
        <v>7</v>
      </c>
      <c r="E994" s="46">
        <v>9</v>
      </c>
      <c r="F994" s="24">
        <v>1</v>
      </c>
      <c r="G994" s="25">
        <v>4</v>
      </c>
      <c r="H994" s="26">
        <v>4</v>
      </c>
      <c r="I994" s="27">
        <v>590</v>
      </c>
      <c r="J994" s="51" t="s">
        <v>399</v>
      </c>
      <c r="K994" s="45">
        <v>242</v>
      </c>
      <c r="L994" s="5">
        <v>1296985</v>
      </c>
      <c r="M994" s="5">
        <v>0</v>
      </c>
      <c r="N994" s="5"/>
      <c r="O994" s="5"/>
      <c r="P994" s="5"/>
      <c r="Q994" s="5"/>
      <c r="R994" s="5">
        <f>SUM(N994:Q994)</f>
        <v>0</v>
      </c>
      <c r="S994" s="5">
        <v>0</v>
      </c>
      <c r="T994" s="5">
        <f>L994+R994</f>
        <v>1296985</v>
      </c>
      <c r="U994" s="5">
        <v>0</v>
      </c>
    </row>
    <row r="995" spans="2:21" x14ac:dyDescent="0.25">
      <c r="B995" s="28" t="s">
        <v>522</v>
      </c>
      <c r="C995" s="45">
        <v>40</v>
      </c>
      <c r="D995" s="46">
        <v>7</v>
      </c>
      <c r="E995" s="46">
        <v>9</v>
      </c>
      <c r="F995" s="24">
        <v>1</v>
      </c>
      <c r="G995" s="25">
        <v>4</v>
      </c>
      <c r="H995" s="26">
        <v>4</v>
      </c>
      <c r="I995" s="27">
        <v>590</v>
      </c>
      <c r="J995" s="51" t="s">
        <v>399</v>
      </c>
      <c r="K995" s="45">
        <v>244</v>
      </c>
      <c r="L995" s="5">
        <v>1624737</v>
      </c>
      <c r="M995" s="5">
        <v>0</v>
      </c>
      <c r="N995" s="5"/>
      <c r="O995" s="5"/>
      <c r="P995" s="5"/>
      <c r="Q995" s="5"/>
      <c r="R995" s="5">
        <f>SUM(N995:Q995)</f>
        <v>0</v>
      </c>
      <c r="S995" s="5">
        <v>0</v>
      </c>
      <c r="T995" s="5">
        <f>L995+R995</f>
        <v>1624737</v>
      </c>
      <c r="U995" s="5">
        <v>0</v>
      </c>
    </row>
    <row r="996" spans="2:21" x14ac:dyDescent="0.25">
      <c r="B996" s="1" t="s">
        <v>510</v>
      </c>
      <c r="C996" s="55">
        <v>40</v>
      </c>
      <c r="D996" s="56">
        <v>7</v>
      </c>
      <c r="E996" s="56">
        <v>9</v>
      </c>
      <c r="F996" s="24">
        <v>1</v>
      </c>
      <c r="G996" s="25">
        <v>4</v>
      </c>
      <c r="H996" s="26">
        <v>4</v>
      </c>
      <c r="I996" s="27">
        <v>590</v>
      </c>
      <c r="J996" s="51" t="s">
        <v>399</v>
      </c>
      <c r="K996" s="57">
        <v>300</v>
      </c>
      <c r="L996" s="5">
        <f t="shared" ref="L996:U997" si="843">L997</f>
        <v>10000</v>
      </c>
      <c r="M996" s="5">
        <f t="shared" si="843"/>
        <v>0</v>
      </c>
      <c r="N996" s="5">
        <f t="shared" si="843"/>
        <v>0</v>
      </c>
      <c r="O996" s="5">
        <f t="shared" si="843"/>
        <v>0</v>
      </c>
      <c r="P996" s="5">
        <f t="shared" si="843"/>
        <v>0</v>
      </c>
      <c r="Q996" s="5">
        <f t="shared" si="843"/>
        <v>0</v>
      </c>
      <c r="R996" s="5">
        <f t="shared" si="843"/>
        <v>0</v>
      </c>
      <c r="S996" s="5">
        <f t="shared" si="843"/>
        <v>0</v>
      </c>
      <c r="T996" s="5">
        <f t="shared" si="843"/>
        <v>10000</v>
      </c>
      <c r="U996" s="5">
        <f t="shared" si="843"/>
        <v>0</v>
      </c>
    </row>
    <row r="997" spans="2:21" x14ac:dyDescent="0.25">
      <c r="B997" s="1" t="s">
        <v>511</v>
      </c>
      <c r="C997" s="55">
        <v>40</v>
      </c>
      <c r="D997" s="56">
        <v>7</v>
      </c>
      <c r="E997" s="56">
        <v>9</v>
      </c>
      <c r="F997" s="24">
        <v>1</v>
      </c>
      <c r="G997" s="25">
        <v>4</v>
      </c>
      <c r="H997" s="26">
        <v>4</v>
      </c>
      <c r="I997" s="27">
        <v>590</v>
      </c>
      <c r="J997" s="51" t="s">
        <v>399</v>
      </c>
      <c r="K997" s="57">
        <v>320</v>
      </c>
      <c r="L997" s="5">
        <f t="shared" si="843"/>
        <v>10000</v>
      </c>
      <c r="M997" s="5">
        <f t="shared" si="843"/>
        <v>0</v>
      </c>
      <c r="N997" s="5">
        <f t="shared" si="843"/>
        <v>0</v>
      </c>
      <c r="O997" s="5">
        <f t="shared" si="843"/>
        <v>0</v>
      </c>
      <c r="P997" s="5">
        <f t="shared" si="843"/>
        <v>0</v>
      </c>
      <c r="Q997" s="5">
        <f t="shared" si="843"/>
        <v>0</v>
      </c>
      <c r="R997" s="5">
        <f t="shared" si="843"/>
        <v>0</v>
      </c>
      <c r="S997" s="5">
        <f t="shared" si="843"/>
        <v>0</v>
      </c>
      <c r="T997" s="5">
        <f t="shared" si="843"/>
        <v>10000</v>
      </c>
      <c r="U997" s="5">
        <f t="shared" si="843"/>
        <v>0</v>
      </c>
    </row>
    <row r="998" spans="2:21" x14ac:dyDescent="0.25">
      <c r="B998" s="1" t="s">
        <v>512</v>
      </c>
      <c r="C998" s="55">
        <v>40</v>
      </c>
      <c r="D998" s="56">
        <v>7</v>
      </c>
      <c r="E998" s="56">
        <v>9</v>
      </c>
      <c r="F998" s="24">
        <v>1</v>
      </c>
      <c r="G998" s="25">
        <v>4</v>
      </c>
      <c r="H998" s="26">
        <v>4</v>
      </c>
      <c r="I998" s="27">
        <v>590</v>
      </c>
      <c r="J998" s="51" t="s">
        <v>399</v>
      </c>
      <c r="K998" s="57">
        <v>321</v>
      </c>
      <c r="L998" s="5">
        <v>10000</v>
      </c>
      <c r="M998" s="5"/>
      <c r="N998" s="5"/>
      <c r="O998" s="5"/>
      <c r="P998" s="5"/>
      <c r="Q998" s="5"/>
      <c r="R998" s="5">
        <f>SUM(N998:Q998)</f>
        <v>0</v>
      </c>
      <c r="S998" s="5"/>
      <c r="T998" s="5">
        <f>L998+R998</f>
        <v>10000</v>
      </c>
      <c r="U998" s="5"/>
    </row>
    <row r="999" spans="2:21" x14ac:dyDescent="0.25">
      <c r="B999" s="28" t="s">
        <v>513</v>
      </c>
      <c r="C999" s="45">
        <v>40</v>
      </c>
      <c r="D999" s="46">
        <v>7</v>
      </c>
      <c r="E999" s="46">
        <v>9</v>
      </c>
      <c r="F999" s="24">
        <v>1</v>
      </c>
      <c r="G999" s="25">
        <v>4</v>
      </c>
      <c r="H999" s="26">
        <v>4</v>
      </c>
      <c r="I999" s="27">
        <v>590</v>
      </c>
      <c r="J999" s="51" t="s">
        <v>399</v>
      </c>
      <c r="K999" s="45">
        <v>800</v>
      </c>
      <c r="L999" s="5">
        <f t="shared" ref="L999:U999" si="844">L1000</f>
        <v>22266</v>
      </c>
      <c r="M999" s="5">
        <f t="shared" si="844"/>
        <v>0</v>
      </c>
      <c r="N999" s="5">
        <f t="shared" si="844"/>
        <v>0</v>
      </c>
      <c r="O999" s="5">
        <f t="shared" si="844"/>
        <v>0</v>
      </c>
      <c r="P999" s="5">
        <f t="shared" si="844"/>
        <v>0</v>
      </c>
      <c r="Q999" s="5">
        <f t="shared" si="844"/>
        <v>0</v>
      </c>
      <c r="R999" s="5">
        <f t="shared" si="844"/>
        <v>0</v>
      </c>
      <c r="S999" s="5">
        <f t="shared" si="844"/>
        <v>0</v>
      </c>
      <c r="T999" s="5">
        <f t="shared" si="844"/>
        <v>22266</v>
      </c>
      <c r="U999" s="5">
        <f t="shared" si="844"/>
        <v>0</v>
      </c>
    </row>
    <row r="1000" spans="2:21" x14ac:dyDescent="0.25">
      <c r="B1000" s="28" t="s">
        <v>514</v>
      </c>
      <c r="C1000" s="45">
        <v>40</v>
      </c>
      <c r="D1000" s="46">
        <v>7</v>
      </c>
      <c r="E1000" s="46">
        <v>9</v>
      </c>
      <c r="F1000" s="24">
        <v>1</v>
      </c>
      <c r="G1000" s="25">
        <v>4</v>
      </c>
      <c r="H1000" s="26">
        <v>4</v>
      </c>
      <c r="I1000" s="27">
        <v>590</v>
      </c>
      <c r="J1000" s="51" t="s">
        <v>399</v>
      </c>
      <c r="K1000" s="45">
        <v>850</v>
      </c>
      <c r="L1000" s="5">
        <f t="shared" ref="L1000:M1000" si="845">L1001+L1002</f>
        <v>22266</v>
      </c>
      <c r="M1000" s="5">
        <f t="shared" si="845"/>
        <v>0</v>
      </c>
      <c r="N1000" s="5">
        <f t="shared" ref="N1000:T1000" si="846">N1001+N1002</f>
        <v>0</v>
      </c>
      <c r="O1000" s="5">
        <f t="shared" ref="O1000" si="847">O1001+O1002</f>
        <v>0</v>
      </c>
      <c r="P1000" s="5">
        <f t="shared" si="846"/>
        <v>0</v>
      </c>
      <c r="Q1000" s="5">
        <f t="shared" si="846"/>
        <v>0</v>
      </c>
      <c r="R1000" s="5">
        <f t="shared" si="846"/>
        <v>0</v>
      </c>
      <c r="S1000" s="5">
        <f t="shared" si="846"/>
        <v>0</v>
      </c>
      <c r="T1000" s="5">
        <f t="shared" si="846"/>
        <v>22266</v>
      </c>
      <c r="U1000" s="5">
        <f t="shared" ref="U1000" si="848">U1001+U1002</f>
        <v>0</v>
      </c>
    </row>
    <row r="1001" spans="2:21" x14ac:dyDescent="0.25">
      <c r="B1001" s="28" t="s">
        <v>494</v>
      </c>
      <c r="C1001" s="45">
        <v>40</v>
      </c>
      <c r="D1001" s="46">
        <v>7</v>
      </c>
      <c r="E1001" s="46">
        <v>9</v>
      </c>
      <c r="F1001" s="24">
        <v>1</v>
      </c>
      <c r="G1001" s="25">
        <v>4</v>
      </c>
      <c r="H1001" s="26">
        <v>4</v>
      </c>
      <c r="I1001" s="27">
        <v>590</v>
      </c>
      <c r="J1001" s="51" t="s">
        <v>399</v>
      </c>
      <c r="K1001" s="45">
        <v>851</v>
      </c>
      <c r="L1001" s="5">
        <v>19700</v>
      </c>
      <c r="M1001" s="5">
        <v>0</v>
      </c>
      <c r="N1001" s="5"/>
      <c r="O1001" s="5"/>
      <c r="P1001" s="5"/>
      <c r="Q1001" s="5"/>
      <c r="R1001" s="5">
        <f>SUM(N1001:Q1001)</f>
        <v>0</v>
      </c>
      <c r="S1001" s="5">
        <f>SUM(N1001:Q1001)</f>
        <v>0</v>
      </c>
      <c r="T1001" s="5">
        <f>L1001+R1001</f>
        <v>19700</v>
      </c>
      <c r="U1001" s="5">
        <f>M1001+S1001</f>
        <v>0</v>
      </c>
    </row>
    <row r="1002" spans="2:21" x14ac:dyDescent="0.25">
      <c r="B1002" s="28" t="s">
        <v>497</v>
      </c>
      <c r="C1002" s="45">
        <v>40</v>
      </c>
      <c r="D1002" s="46">
        <v>7</v>
      </c>
      <c r="E1002" s="46">
        <v>9</v>
      </c>
      <c r="F1002" s="24">
        <v>1</v>
      </c>
      <c r="G1002" s="25">
        <v>4</v>
      </c>
      <c r="H1002" s="26">
        <v>4</v>
      </c>
      <c r="I1002" s="27">
        <v>590</v>
      </c>
      <c r="J1002" s="51" t="s">
        <v>399</v>
      </c>
      <c r="K1002" s="45">
        <v>852</v>
      </c>
      <c r="L1002" s="5">
        <v>2566</v>
      </c>
      <c r="M1002" s="5"/>
      <c r="N1002" s="5"/>
      <c r="O1002" s="5"/>
      <c r="P1002" s="5"/>
      <c r="Q1002" s="5"/>
      <c r="R1002" s="5">
        <f>SUM(N1002:Q1002)</f>
        <v>0</v>
      </c>
      <c r="S1002" s="5"/>
      <c r="T1002" s="5">
        <f>L1002+R1002</f>
        <v>2566</v>
      </c>
      <c r="U1002" s="5"/>
    </row>
    <row r="1003" spans="2:21" ht="31.5" x14ac:dyDescent="0.25">
      <c r="B1003" s="23" t="s">
        <v>103</v>
      </c>
      <c r="C1003" s="45">
        <v>40</v>
      </c>
      <c r="D1003" s="46">
        <v>7</v>
      </c>
      <c r="E1003" s="46">
        <v>9</v>
      </c>
      <c r="F1003" s="24">
        <v>1</v>
      </c>
      <c r="G1003" s="25">
        <v>4</v>
      </c>
      <c r="H1003" s="26">
        <v>5</v>
      </c>
      <c r="I1003" s="27">
        <v>0</v>
      </c>
      <c r="J1003" s="51" t="s">
        <v>400</v>
      </c>
      <c r="K1003" s="45"/>
      <c r="L1003" s="5">
        <f t="shared" ref="L1003:M1003" si="849">L1004+L1008</f>
        <v>199348400</v>
      </c>
      <c r="M1003" s="5">
        <f t="shared" si="849"/>
        <v>0</v>
      </c>
      <c r="N1003" s="5">
        <f t="shared" ref="N1003:T1003" si="850">N1004+N1008</f>
        <v>0</v>
      </c>
      <c r="O1003" s="5">
        <f t="shared" ref="O1003" si="851">O1004+O1008</f>
        <v>0</v>
      </c>
      <c r="P1003" s="5">
        <f t="shared" si="850"/>
        <v>0</v>
      </c>
      <c r="Q1003" s="5">
        <f t="shared" si="850"/>
        <v>0</v>
      </c>
      <c r="R1003" s="5">
        <f t="shared" si="850"/>
        <v>0</v>
      </c>
      <c r="S1003" s="5">
        <f t="shared" si="850"/>
        <v>0</v>
      </c>
      <c r="T1003" s="5">
        <f t="shared" si="850"/>
        <v>199348400</v>
      </c>
      <c r="U1003" s="5">
        <f t="shared" ref="U1003" si="852">U1004+U1008</f>
        <v>0</v>
      </c>
    </row>
    <row r="1004" spans="2:21" x14ac:dyDescent="0.25">
      <c r="B1004" s="23" t="s">
        <v>104</v>
      </c>
      <c r="C1004" s="45">
        <v>40</v>
      </c>
      <c r="D1004" s="46">
        <v>7</v>
      </c>
      <c r="E1004" s="46">
        <v>9</v>
      </c>
      <c r="F1004" s="24">
        <v>1</v>
      </c>
      <c r="G1004" s="25">
        <v>4</v>
      </c>
      <c r="H1004" s="26">
        <v>5</v>
      </c>
      <c r="I1004" s="27">
        <v>82040</v>
      </c>
      <c r="J1004" s="51" t="s">
        <v>401</v>
      </c>
      <c r="K1004" s="45"/>
      <c r="L1004" s="5">
        <f t="shared" ref="L1004:U1006" si="853">L1005</f>
        <v>189381000</v>
      </c>
      <c r="M1004" s="5">
        <f t="shared" si="853"/>
        <v>0</v>
      </c>
      <c r="N1004" s="5">
        <f t="shared" si="853"/>
        <v>0</v>
      </c>
      <c r="O1004" s="5">
        <f t="shared" si="853"/>
        <v>0</v>
      </c>
      <c r="P1004" s="5">
        <f t="shared" si="853"/>
        <v>0</v>
      </c>
      <c r="Q1004" s="5">
        <f t="shared" si="853"/>
        <v>0</v>
      </c>
      <c r="R1004" s="5">
        <f t="shared" si="853"/>
        <v>0</v>
      </c>
      <c r="S1004" s="5">
        <f t="shared" si="853"/>
        <v>0</v>
      </c>
      <c r="T1004" s="5">
        <f t="shared" si="853"/>
        <v>189381000</v>
      </c>
      <c r="U1004" s="5">
        <f t="shared" si="853"/>
        <v>0</v>
      </c>
    </row>
    <row r="1005" spans="2:21" x14ac:dyDescent="0.25">
      <c r="B1005" s="28" t="s">
        <v>496</v>
      </c>
      <c r="C1005" s="45">
        <v>40</v>
      </c>
      <c r="D1005" s="46">
        <v>7</v>
      </c>
      <c r="E1005" s="46">
        <v>9</v>
      </c>
      <c r="F1005" s="24">
        <v>1</v>
      </c>
      <c r="G1005" s="25">
        <v>4</v>
      </c>
      <c r="H1005" s="26">
        <v>5</v>
      </c>
      <c r="I1005" s="27">
        <v>82040</v>
      </c>
      <c r="J1005" s="51" t="s">
        <v>401</v>
      </c>
      <c r="K1005" s="45">
        <v>400</v>
      </c>
      <c r="L1005" s="5">
        <f t="shared" si="853"/>
        <v>189381000</v>
      </c>
      <c r="M1005" s="5">
        <f t="shared" si="853"/>
        <v>0</v>
      </c>
      <c r="N1005" s="5">
        <f t="shared" si="853"/>
        <v>0</v>
      </c>
      <c r="O1005" s="5">
        <f t="shared" si="853"/>
        <v>0</v>
      </c>
      <c r="P1005" s="5">
        <f t="shared" si="853"/>
        <v>0</v>
      </c>
      <c r="Q1005" s="5">
        <f t="shared" si="853"/>
        <v>0</v>
      </c>
      <c r="R1005" s="5">
        <f t="shared" si="853"/>
        <v>0</v>
      </c>
      <c r="S1005" s="5">
        <f t="shared" si="853"/>
        <v>0</v>
      </c>
      <c r="T1005" s="5">
        <f t="shared" si="853"/>
        <v>189381000</v>
      </c>
      <c r="U1005" s="5">
        <f t="shared" si="853"/>
        <v>0</v>
      </c>
    </row>
    <row r="1006" spans="2:21" x14ac:dyDescent="0.25">
      <c r="B1006" s="28" t="s">
        <v>531</v>
      </c>
      <c r="C1006" s="45">
        <v>40</v>
      </c>
      <c r="D1006" s="46">
        <v>7</v>
      </c>
      <c r="E1006" s="46">
        <v>9</v>
      </c>
      <c r="F1006" s="24">
        <v>1</v>
      </c>
      <c r="G1006" s="25">
        <v>4</v>
      </c>
      <c r="H1006" s="26">
        <v>5</v>
      </c>
      <c r="I1006" s="27">
        <v>82040</v>
      </c>
      <c r="J1006" s="51" t="s">
        <v>401</v>
      </c>
      <c r="K1006" s="45">
        <v>410</v>
      </c>
      <c r="L1006" s="5">
        <f t="shared" si="853"/>
        <v>189381000</v>
      </c>
      <c r="M1006" s="5">
        <f t="shared" si="853"/>
        <v>0</v>
      </c>
      <c r="N1006" s="5">
        <f t="shared" si="853"/>
        <v>0</v>
      </c>
      <c r="O1006" s="5">
        <f t="shared" si="853"/>
        <v>0</v>
      </c>
      <c r="P1006" s="5">
        <f t="shared" si="853"/>
        <v>0</v>
      </c>
      <c r="Q1006" s="5">
        <f t="shared" si="853"/>
        <v>0</v>
      </c>
      <c r="R1006" s="5">
        <f t="shared" si="853"/>
        <v>0</v>
      </c>
      <c r="S1006" s="5">
        <f t="shared" si="853"/>
        <v>0</v>
      </c>
      <c r="T1006" s="5">
        <f t="shared" si="853"/>
        <v>189381000</v>
      </c>
      <c r="U1006" s="5">
        <f t="shared" si="853"/>
        <v>0</v>
      </c>
    </row>
    <row r="1007" spans="2:21" ht="31.5" x14ac:dyDescent="0.25">
      <c r="B1007" s="28" t="s">
        <v>532</v>
      </c>
      <c r="C1007" s="45">
        <v>40</v>
      </c>
      <c r="D1007" s="46">
        <v>7</v>
      </c>
      <c r="E1007" s="46">
        <v>9</v>
      </c>
      <c r="F1007" s="24">
        <v>1</v>
      </c>
      <c r="G1007" s="25">
        <v>4</v>
      </c>
      <c r="H1007" s="26">
        <v>5</v>
      </c>
      <c r="I1007" s="27">
        <v>82040</v>
      </c>
      <c r="J1007" s="51" t="s">
        <v>401</v>
      </c>
      <c r="K1007" s="45">
        <v>412</v>
      </c>
      <c r="L1007" s="5">
        <v>189381000</v>
      </c>
      <c r="M1007" s="5"/>
      <c r="N1007" s="5"/>
      <c r="O1007" s="5"/>
      <c r="P1007" s="5"/>
      <c r="Q1007" s="5"/>
      <c r="R1007" s="5">
        <f>SUM(N1007:Q1007)</f>
        <v>0</v>
      </c>
      <c r="S1007" s="5"/>
      <c r="T1007" s="5">
        <f>L1007+R1007</f>
        <v>189381000</v>
      </c>
      <c r="U1007" s="5"/>
    </row>
    <row r="1008" spans="2:21" x14ac:dyDescent="0.25">
      <c r="B1008" s="1" t="s">
        <v>402</v>
      </c>
      <c r="C1008" s="55">
        <v>40</v>
      </c>
      <c r="D1008" s="56">
        <v>7</v>
      </c>
      <c r="E1008" s="56">
        <v>9</v>
      </c>
      <c r="F1008" s="24">
        <v>1</v>
      </c>
      <c r="G1008" s="25">
        <v>4</v>
      </c>
      <c r="H1008" s="26">
        <v>5</v>
      </c>
      <c r="I1008" s="27" t="s">
        <v>486</v>
      </c>
      <c r="J1008" s="51" t="s">
        <v>403</v>
      </c>
      <c r="K1008" s="57" t="s">
        <v>105</v>
      </c>
      <c r="L1008" s="5">
        <f t="shared" ref="L1008:U1010" si="854">L1009</f>
        <v>9967400</v>
      </c>
      <c r="M1008" s="5">
        <f t="shared" si="854"/>
        <v>0</v>
      </c>
      <c r="N1008" s="5">
        <f t="shared" si="854"/>
        <v>0</v>
      </c>
      <c r="O1008" s="5">
        <f t="shared" si="854"/>
        <v>0</v>
      </c>
      <c r="P1008" s="5">
        <f t="shared" si="854"/>
        <v>0</v>
      </c>
      <c r="Q1008" s="5">
        <f t="shared" si="854"/>
        <v>0</v>
      </c>
      <c r="R1008" s="5">
        <f t="shared" si="854"/>
        <v>0</v>
      </c>
      <c r="S1008" s="5">
        <f t="shared" si="854"/>
        <v>0</v>
      </c>
      <c r="T1008" s="5">
        <f t="shared" si="854"/>
        <v>9967400</v>
      </c>
      <c r="U1008" s="5">
        <f t="shared" si="854"/>
        <v>0</v>
      </c>
    </row>
    <row r="1009" spans="2:21" x14ac:dyDescent="0.25">
      <c r="B1009" s="1" t="s">
        <v>496</v>
      </c>
      <c r="C1009" s="55">
        <v>40</v>
      </c>
      <c r="D1009" s="56">
        <v>7</v>
      </c>
      <c r="E1009" s="56">
        <v>9</v>
      </c>
      <c r="F1009" s="24">
        <v>1</v>
      </c>
      <c r="G1009" s="25">
        <v>4</v>
      </c>
      <c r="H1009" s="26">
        <v>5</v>
      </c>
      <c r="I1009" s="27" t="s">
        <v>486</v>
      </c>
      <c r="J1009" s="51" t="s">
        <v>403</v>
      </c>
      <c r="K1009" s="57">
        <v>400</v>
      </c>
      <c r="L1009" s="5">
        <f t="shared" si="854"/>
        <v>9967400</v>
      </c>
      <c r="M1009" s="5">
        <f t="shared" si="854"/>
        <v>0</v>
      </c>
      <c r="N1009" s="5">
        <f t="shared" si="854"/>
        <v>0</v>
      </c>
      <c r="O1009" s="5">
        <f t="shared" si="854"/>
        <v>0</v>
      </c>
      <c r="P1009" s="5">
        <f t="shared" si="854"/>
        <v>0</v>
      </c>
      <c r="Q1009" s="5">
        <f t="shared" si="854"/>
        <v>0</v>
      </c>
      <c r="R1009" s="5">
        <f t="shared" si="854"/>
        <v>0</v>
      </c>
      <c r="S1009" s="5">
        <f t="shared" si="854"/>
        <v>0</v>
      </c>
      <c r="T1009" s="5">
        <f t="shared" si="854"/>
        <v>9967400</v>
      </c>
      <c r="U1009" s="5">
        <f t="shared" si="854"/>
        <v>0</v>
      </c>
    </row>
    <row r="1010" spans="2:21" x14ac:dyDescent="0.25">
      <c r="B1010" s="1" t="s">
        <v>531</v>
      </c>
      <c r="C1010" s="55">
        <v>40</v>
      </c>
      <c r="D1010" s="56">
        <v>7</v>
      </c>
      <c r="E1010" s="56">
        <v>9</v>
      </c>
      <c r="F1010" s="24">
        <v>1</v>
      </c>
      <c r="G1010" s="25">
        <v>4</v>
      </c>
      <c r="H1010" s="26">
        <v>5</v>
      </c>
      <c r="I1010" s="27" t="s">
        <v>486</v>
      </c>
      <c r="J1010" s="51" t="s">
        <v>403</v>
      </c>
      <c r="K1010" s="57">
        <v>410</v>
      </c>
      <c r="L1010" s="5">
        <f t="shared" si="854"/>
        <v>9967400</v>
      </c>
      <c r="M1010" s="5">
        <f t="shared" si="854"/>
        <v>0</v>
      </c>
      <c r="N1010" s="5">
        <f t="shared" si="854"/>
        <v>0</v>
      </c>
      <c r="O1010" s="5">
        <f t="shared" si="854"/>
        <v>0</v>
      </c>
      <c r="P1010" s="5">
        <f t="shared" si="854"/>
        <v>0</v>
      </c>
      <c r="Q1010" s="5">
        <f t="shared" si="854"/>
        <v>0</v>
      </c>
      <c r="R1010" s="5">
        <f t="shared" si="854"/>
        <v>0</v>
      </c>
      <c r="S1010" s="5">
        <f t="shared" si="854"/>
        <v>0</v>
      </c>
      <c r="T1010" s="5">
        <f t="shared" si="854"/>
        <v>9967400</v>
      </c>
      <c r="U1010" s="5">
        <f t="shared" si="854"/>
        <v>0</v>
      </c>
    </row>
    <row r="1011" spans="2:21" ht="31.5" x14ac:dyDescent="0.25">
      <c r="B1011" s="1" t="s">
        <v>532</v>
      </c>
      <c r="C1011" s="55">
        <v>40</v>
      </c>
      <c r="D1011" s="56">
        <v>7</v>
      </c>
      <c r="E1011" s="56">
        <v>9</v>
      </c>
      <c r="F1011" s="24">
        <v>1</v>
      </c>
      <c r="G1011" s="25">
        <v>4</v>
      </c>
      <c r="H1011" s="26">
        <v>5</v>
      </c>
      <c r="I1011" s="27" t="s">
        <v>486</v>
      </c>
      <c r="J1011" s="51" t="s">
        <v>403</v>
      </c>
      <c r="K1011" s="57">
        <v>412</v>
      </c>
      <c r="L1011" s="5">
        <v>9967400</v>
      </c>
      <c r="M1011" s="5"/>
      <c r="N1011" s="5"/>
      <c r="O1011" s="5"/>
      <c r="P1011" s="5"/>
      <c r="Q1011" s="5"/>
      <c r="R1011" s="5">
        <f>SUM(N1011:Q1011)</f>
        <v>0</v>
      </c>
      <c r="S1011" s="5"/>
      <c r="T1011" s="5">
        <f>L1011+R1011</f>
        <v>9967400</v>
      </c>
      <c r="U1011" s="5"/>
    </row>
    <row r="1012" spans="2:21" ht="31.5" x14ac:dyDescent="0.25">
      <c r="B1012" s="21" t="s">
        <v>11</v>
      </c>
      <c r="C1012" s="45">
        <v>40</v>
      </c>
      <c r="D1012" s="46">
        <v>7</v>
      </c>
      <c r="E1012" s="46">
        <v>9</v>
      </c>
      <c r="F1012" s="24">
        <v>17</v>
      </c>
      <c r="G1012" s="25">
        <v>0</v>
      </c>
      <c r="H1012" s="26">
        <v>0</v>
      </c>
      <c r="I1012" s="27">
        <v>0</v>
      </c>
      <c r="J1012" s="51" t="s">
        <v>404</v>
      </c>
      <c r="K1012" s="45"/>
      <c r="L1012" s="5">
        <f t="shared" ref="L1012:U1016" si="855">L1013</f>
        <v>4414400</v>
      </c>
      <c r="M1012" s="5">
        <f t="shared" si="855"/>
        <v>0</v>
      </c>
      <c r="N1012" s="5">
        <f t="shared" si="855"/>
        <v>0</v>
      </c>
      <c r="O1012" s="5">
        <f t="shared" si="855"/>
        <v>0</v>
      </c>
      <c r="P1012" s="5">
        <f t="shared" si="855"/>
        <v>0</v>
      </c>
      <c r="Q1012" s="5">
        <f t="shared" si="855"/>
        <v>0</v>
      </c>
      <c r="R1012" s="5">
        <f t="shared" si="855"/>
        <v>0</v>
      </c>
      <c r="S1012" s="5">
        <f t="shared" si="855"/>
        <v>0</v>
      </c>
      <c r="T1012" s="5">
        <f t="shared" si="855"/>
        <v>4414400</v>
      </c>
      <c r="U1012" s="5">
        <f t="shared" si="855"/>
        <v>0</v>
      </c>
    </row>
    <row r="1013" spans="2:21" ht="31.5" x14ac:dyDescent="0.25">
      <c r="B1013" s="21" t="s">
        <v>12</v>
      </c>
      <c r="C1013" s="45">
        <v>40</v>
      </c>
      <c r="D1013" s="46">
        <v>7</v>
      </c>
      <c r="E1013" s="46">
        <v>9</v>
      </c>
      <c r="F1013" s="24">
        <v>17</v>
      </c>
      <c r="G1013" s="25">
        <v>1</v>
      </c>
      <c r="H1013" s="26">
        <v>0</v>
      </c>
      <c r="I1013" s="27">
        <v>0</v>
      </c>
      <c r="J1013" s="51" t="s">
        <v>405</v>
      </c>
      <c r="K1013" s="45"/>
      <c r="L1013" s="5">
        <f t="shared" si="855"/>
        <v>4414400</v>
      </c>
      <c r="M1013" s="5">
        <f t="shared" si="855"/>
        <v>0</v>
      </c>
      <c r="N1013" s="5">
        <f t="shared" si="855"/>
        <v>0</v>
      </c>
      <c r="O1013" s="5">
        <f t="shared" si="855"/>
        <v>0</v>
      </c>
      <c r="P1013" s="5">
        <f t="shared" si="855"/>
        <v>0</v>
      </c>
      <c r="Q1013" s="5">
        <f t="shared" si="855"/>
        <v>0</v>
      </c>
      <c r="R1013" s="5">
        <f t="shared" si="855"/>
        <v>0</v>
      </c>
      <c r="S1013" s="5">
        <f t="shared" si="855"/>
        <v>0</v>
      </c>
      <c r="T1013" s="5">
        <f t="shared" si="855"/>
        <v>4414400</v>
      </c>
      <c r="U1013" s="5">
        <f t="shared" si="855"/>
        <v>0</v>
      </c>
    </row>
    <row r="1014" spans="2:21" ht="31.5" x14ac:dyDescent="0.25">
      <c r="B1014" s="21" t="s">
        <v>13</v>
      </c>
      <c r="C1014" s="45">
        <v>40</v>
      </c>
      <c r="D1014" s="46">
        <v>7</v>
      </c>
      <c r="E1014" s="46">
        <v>9</v>
      </c>
      <c r="F1014" s="24">
        <v>17</v>
      </c>
      <c r="G1014" s="25">
        <v>1</v>
      </c>
      <c r="H1014" s="26">
        <v>1</v>
      </c>
      <c r="I1014" s="27">
        <v>0</v>
      </c>
      <c r="J1014" s="51" t="s">
        <v>406</v>
      </c>
      <c r="K1014" s="45"/>
      <c r="L1014" s="5">
        <f t="shared" si="855"/>
        <v>4414400</v>
      </c>
      <c r="M1014" s="5">
        <f t="shared" si="855"/>
        <v>0</v>
      </c>
      <c r="N1014" s="5">
        <f t="shared" si="855"/>
        <v>0</v>
      </c>
      <c r="O1014" s="5">
        <f t="shared" si="855"/>
        <v>0</v>
      </c>
      <c r="P1014" s="5">
        <f t="shared" si="855"/>
        <v>0</v>
      </c>
      <c r="Q1014" s="5">
        <f t="shared" si="855"/>
        <v>0</v>
      </c>
      <c r="R1014" s="5">
        <f t="shared" si="855"/>
        <v>0</v>
      </c>
      <c r="S1014" s="5">
        <f t="shared" si="855"/>
        <v>0</v>
      </c>
      <c r="T1014" s="5">
        <f t="shared" si="855"/>
        <v>4414400</v>
      </c>
      <c r="U1014" s="5">
        <f t="shared" si="855"/>
        <v>0</v>
      </c>
    </row>
    <row r="1015" spans="2:21" x14ac:dyDescent="0.25">
      <c r="B1015" s="21" t="s">
        <v>587</v>
      </c>
      <c r="C1015" s="45">
        <v>40</v>
      </c>
      <c r="D1015" s="46">
        <v>7</v>
      </c>
      <c r="E1015" s="46">
        <v>9</v>
      </c>
      <c r="F1015" s="24">
        <v>17</v>
      </c>
      <c r="G1015" s="25">
        <v>1</v>
      </c>
      <c r="H1015" s="26">
        <v>1</v>
      </c>
      <c r="I1015" s="27">
        <v>99990</v>
      </c>
      <c r="J1015" s="51" t="s">
        <v>407</v>
      </c>
      <c r="K1015" s="45"/>
      <c r="L1015" s="5">
        <f t="shared" si="855"/>
        <v>4414400</v>
      </c>
      <c r="M1015" s="5">
        <f t="shared" si="855"/>
        <v>0</v>
      </c>
      <c r="N1015" s="5">
        <f t="shared" si="855"/>
        <v>0</v>
      </c>
      <c r="O1015" s="5">
        <f t="shared" si="855"/>
        <v>0</v>
      </c>
      <c r="P1015" s="5">
        <f t="shared" si="855"/>
        <v>0</v>
      </c>
      <c r="Q1015" s="5">
        <f t="shared" si="855"/>
        <v>0</v>
      </c>
      <c r="R1015" s="5">
        <f t="shared" si="855"/>
        <v>0</v>
      </c>
      <c r="S1015" s="5">
        <f t="shared" si="855"/>
        <v>0</v>
      </c>
      <c r="T1015" s="5">
        <f t="shared" si="855"/>
        <v>4414400</v>
      </c>
      <c r="U1015" s="5">
        <f t="shared" si="855"/>
        <v>0</v>
      </c>
    </row>
    <row r="1016" spans="2:21" x14ac:dyDescent="0.25">
      <c r="B1016" s="21" t="s">
        <v>567</v>
      </c>
      <c r="C1016" s="45">
        <v>40</v>
      </c>
      <c r="D1016" s="46">
        <v>7</v>
      </c>
      <c r="E1016" s="46">
        <v>9</v>
      </c>
      <c r="F1016" s="24">
        <v>17</v>
      </c>
      <c r="G1016" s="25">
        <v>1</v>
      </c>
      <c r="H1016" s="26">
        <v>1</v>
      </c>
      <c r="I1016" s="27">
        <v>99990</v>
      </c>
      <c r="J1016" s="51" t="s">
        <v>407</v>
      </c>
      <c r="K1016" s="45">
        <v>600</v>
      </c>
      <c r="L1016" s="5">
        <f t="shared" si="855"/>
        <v>4414400</v>
      </c>
      <c r="M1016" s="5">
        <f t="shared" si="855"/>
        <v>0</v>
      </c>
      <c r="N1016" s="5">
        <f t="shared" si="855"/>
        <v>0</v>
      </c>
      <c r="O1016" s="5">
        <f t="shared" si="855"/>
        <v>0</v>
      </c>
      <c r="P1016" s="5">
        <f t="shared" si="855"/>
        <v>0</v>
      </c>
      <c r="Q1016" s="5">
        <f t="shared" si="855"/>
        <v>0</v>
      </c>
      <c r="R1016" s="5">
        <f t="shared" si="855"/>
        <v>0</v>
      </c>
      <c r="S1016" s="5">
        <f t="shared" si="855"/>
        <v>0</v>
      </c>
      <c r="T1016" s="5">
        <f t="shared" si="855"/>
        <v>4414400</v>
      </c>
      <c r="U1016" s="5">
        <f t="shared" si="855"/>
        <v>0</v>
      </c>
    </row>
    <row r="1017" spans="2:21" x14ac:dyDescent="0.25">
      <c r="B1017" s="21" t="s">
        <v>542</v>
      </c>
      <c r="C1017" s="45">
        <v>40</v>
      </c>
      <c r="D1017" s="46">
        <v>7</v>
      </c>
      <c r="E1017" s="46">
        <v>9</v>
      </c>
      <c r="F1017" s="24">
        <v>17</v>
      </c>
      <c r="G1017" s="25">
        <v>1</v>
      </c>
      <c r="H1017" s="26">
        <v>1</v>
      </c>
      <c r="I1017" s="27">
        <v>99990</v>
      </c>
      <c r="J1017" s="51" t="s">
        <v>407</v>
      </c>
      <c r="K1017" s="45">
        <v>630</v>
      </c>
      <c r="L1017" s="5">
        <v>4414400</v>
      </c>
      <c r="M1017" s="5">
        <v>0</v>
      </c>
      <c r="N1017" s="5"/>
      <c r="O1017" s="5"/>
      <c r="P1017" s="5"/>
      <c r="Q1017" s="5"/>
      <c r="R1017" s="5">
        <f>SUM(N1017:Q1017)</f>
        <v>0</v>
      </c>
      <c r="S1017" s="5">
        <v>0</v>
      </c>
      <c r="T1017" s="5">
        <f>L1017+R1017</f>
        <v>4414400</v>
      </c>
      <c r="U1017" s="5">
        <v>0</v>
      </c>
    </row>
    <row r="1018" spans="2:21" ht="47.25" x14ac:dyDescent="0.25">
      <c r="B1018" s="23" t="s">
        <v>584</v>
      </c>
      <c r="C1018" s="45">
        <v>40</v>
      </c>
      <c r="D1018" s="46">
        <v>7</v>
      </c>
      <c r="E1018" s="46">
        <v>9</v>
      </c>
      <c r="F1018" s="24">
        <v>19</v>
      </c>
      <c r="G1018" s="25">
        <v>0</v>
      </c>
      <c r="H1018" s="26">
        <v>0</v>
      </c>
      <c r="I1018" s="27">
        <v>0</v>
      </c>
      <c r="J1018" s="51" t="s">
        <v>114</v>
      </c>
      <c r="K1018" s="45"/>
      <c r="L1018" s="5">
        <f t="shared" ref="L1018:U1020" si="856">L1019</f>
        <v>22529000</v>
      </c>
      <c r="M1018" s="5">
        <f t="shared" si="856"/>
        <v>0</v>
      </c>
      <c r="N1018" s="5">
        <f t="shared" si="856"/>
        <v>0</v>
      </c>
      <c r="O1018" s="5">
        <f t="shared" si="856"/>
        <v>0</v>
      </c>
      <c r="P1018" s="5">
        <f t="shared" si="856"/>
        <v>0</v>
      </c>
      <c r="Q1018" s="5">
        <f t="shared" si="856"/>
        <v>0</v>
      </c>
      <c r="R1018" s="5">
        <f t="shared" si="856"/>
        <v>0</v>
      </c>
      <c r="S1018" s="5">
        <f t="shared" si="856"/>
        <v>0</v>
      </c>
      <c r="T1018" s="5">
        <f t="shared" si="856"/>
        <v>22529000</v>
      </c>
      <c r="U1018" s="5">
        <f t="shared" si="856"/>
        <v>0</v>
      </c>
    </row>
    <row r="1019" spans="2:21" x14ac:dyDescent="0.25">
      <c r="B1019" s="23" t="s">
        <v>597</v>
      </c>
      <c r="C1019" s="45">
        <v>40</v>
      </c>
      <c r="D1019" s="46">
        <v>7</v>
      </c>
      <c r="E1019" s="46">
        <v>9</v>
      </c>
      <c r="F1019" s="24">
        <v>19</v>
      </c>
      <c r="G1019" s="25">
        <v>1</v>
      </c>
      <c r="H1019" s="26">
        <v>0</v>
      </c>
      <c r="I1019" s="27">
        <v>0</v>
      </c>
      <c r="J1019" s="51" t="s">
        <v>128</v>
      </c>
      <c r="K1019" s="45"/>
      <c r="L1019" s="5">
        <f t="shared" si="856"/>
        <v>22529000</v>
      </c>
      <c r="M1019" s="5">
        <f t="shared" si="856"/>
        <v>0</v>
      </c>
      <c r="N1019" s="5">
        <f t="shared" si="856"/>
        <v>0</v>
      </c>
      <c r="O1019" s="5">
        <f t="shared" si="856"/>
        <v>0</v>
      </c>
      <c r="P1019" s="5">
        <f t="shared" si="856"/>
        <v>0</v>
      </c>
      <c r="Q1019" s="5">
        <f t="shared" si="856"/>
        <v>0</v>
      </c>
      <c r="R1019" s="5">
        <f t="shared" si="856"/>
        <v>0</v>
      </c>
      <c r="S1019" s="5">
        <f t="shared" si="856"/>
        <v>0</v>
      </c>
      <c r="T1019" s="5">
        <f t="shared" si="856"/>
        <v>22529000</v>
      </c>
      <c r="U1019" s="5">
        <f t="shared" si="856"/>
        <v>0</v>
      </c>
    </row>
    <row r="1020" spans="2:21" ht="31.5" x14ac:dyDescent="0.25">
      <c r="B1020" s="23" t="s">
        <v>129</v>
      </c>
      <c r="C1020" s="45">
        <v>40</v>
      </c>
      <c r="D1020" s="46">
        <v>7</v>
      </c>
      <c r="E1020" s="46">
        <v>9</v>
      </c>
      <c r="F1020" s="24">
        <v>19</v>
      </c>
      <c r="G1020" s="25">
        <v>1</v>
      </c>
      <c r="H1020" s="26">
        <v>1</v>
      </c>
      <c r="I1020" s="27">
        <v>0</v>
      </c>
      <c r="J1020" s="51" t="s">
        <v>130</v>
      </c>
      <c r="K1020" s="45"/>
      <c r="L1020" s="5">
        <f t="shared" si="856"/>
        <v>22529000</v>
      </c>
      <c r="M1020" s="5">
        <f t="shared" si="856"/>
        <v>0</v>
      </c>
      <c r="N1020" s="5">
        <f t="shared" si="856"/>
        <v>0</v>
      </c>
      <c r="O1020" s="5">
        <f t="shared" si="856"/>
        <v>0</v>
      </c>
      <c r="P1020" s="5">
        <f t="shared" si="856"/>
        <v>0</v>
      </c>
      <c r="Q1020" s="5">
        <f t="shared" si="856"/>
        <v>0</v>
      </c>
      <c r="R1020" s="5">
        <f t="shared" si="856"/>
        <v>0</v>
      </c>
      <c r="S1020" s="5">
        <f t="shared" si="856"/>
        <v>0</v>
      </c>
      <c r="T1020" s="5">
        <f t="shared" si="856"/>
        <v>22529000</v>
      </c>
      <c r="U1020" s="5">
        <f t="shared" si="856"/>
        <v>0</v>
      </c>
    </row>
    <row r="1021" spans="2:21" x14ac:dyDescent="0.25">
      <c r="B1021" s="23" t="s">
        <v>580</v>
      </c>
      <c r="C1021" s="45">
        <v>40</v>
      </c>
      <c r="D1021" s="46">
        <v>7</v>
      </c>
      <c r="E1021" s="46">
        <v>9</v>
      </c>
      <c r="F1021" s="24">
        <v>19</v>
      </c>
      <c r="G1021" s="25">
        <v>1</v>
      </c>
      <c r="H1021" s="26">
        <v>1</v>
      </c>
      <c r="I1021" s="27">
        <v>2040</v>
      </c>
      <c r="J1021" s="51" t="s">
        <v>131</v>
      </c>
      <c r="K1021" s="45"/>
      <c r="L1021" s="5">
        <f t="shared" ref="L1021:M1021" si="857">L1022+L1027</f>
        <v>22529000</v>
      </c>
      <c r="M1021" s="5">
        <f t="shared" si="857"/>
        <v>0</v>
      </c>
      <c r="N1021" s="5">
        <f t="shared" ref="N1021:T1021" si="858">N1022+N1027</f>
        <v>0</v>
      </c>
      <c r="O1021" s="5">
        <f t="shared" ref="O1021" si="859">O1022+O1027</f>
        <v>0</v>
      </c>
      <c r="P1021" s="5">
        <f t="shared" si="858"/>
        <v>0</v>
      </c>
      <c r="Q1021" s="5">
        <f t="shared" si="858"/>
        <v>0</v>
      </c>
      <c r="R1021" s="5">
        <f t="shared" si="858"/>
        <v>0</v>
      </c>
      <c r="S1021" s="5">
        <f t="shared" si="858"/>
        <v>0</v>
      </c>
      <c r="T1021" s="5">
        <f t="shared" si="858"/>
        <v>22529000</v>
      </c>
      <c r="U1021" s="5">
        <f t="shared" ref="U1021" si="860">U1022+U1027</f>
        <v>0</v>
      </c>
    </row>
    <row r="1022" spans="2:21" ht="31.5" x14ac:dyDescent="0.25">
      <c r="B1022" s="28" t="s">
        <v>517</v>
      </c>
      <c r="C1022" s="45">
        <v>40</v>
      </c>
      <c r="D1022" s="46">
        <v>7</v>
      </c>
      <c r="E1022" s="46">
        <v>9</v>
      </c>
      <c r="F1022" s="24">
        <v>19</v>
      </c>
      <c r="G1022" s="25">
        <v>1</v>
      </c>
      <c r="H1022" s="26">
        <v>1</v>
      </c>
      <c r="I1022" s="27">
        <v>2040</v>
      </c>
      <c r="J1022" s="51" t="s">
        <v>131</v>
      </c>
      <c r="K1022" s="45">
        <v>100</v>
      </c>
      <c r="L1022" s="5">
        <f t="shared" ref="L1022:U1022" si="861">L1023</f>
        <v>22523400</v>
      </c>
      <c r="M1022" s="5">
        <f t="shared" si="861"/>
        <v>0</v>
      </c>
      <c r="N1022" s="5">
        <f t="shared" si="861"/>
        <v>0</v>
      </c>
      <c r="O1022" s="5">
        <f t="shared" si="861"/>
        <v>0</v>
      </c>
      <c r="P1022" s="5">
        <f t="shared" si="861"/>
        <v>0</v>
      </c>
      <c r="Q1022" s="5">
        <f t="shared" si="861"/>
        <v>0</v>
      </c>
      <c r="R1022" s="5">
        <f t="shared" si="861"/>
        <v>0</v>
      </c>
      <c r="S1022" s="5">
        <f t="shared" si="861"/>
        <v>0</v>
      </c>
      <c r="T1022" s="5">
        <f t="shared" si="861"/>
        <v>22523400</v>
      </c>
      <c r="U1022" s="5">
        <f t="shared" si="861"/>
        <v>0</v>
      </c>
    </row>
    <row r="1023" spans="2:21" x14ac:dyDescent="0.25">
      <c r="B1023" s="28" t="s">
        <v>518</v>
      </c>
      <c r="C1023" s="45">
        <v>40</v>
      </c>
      <c r="D1023" s="46">
        <v>7</v>
      </c>
      <c r="E1023" s="46">
        <v>9</v>
      </c>
      <c r="F1023" s="24">
        <v>19</v>
      </c>
      <c r="G1023" s="25">
        <v>1</v>
      </c>
      <c r="H1023" s="26">
        <v>1</v>
      </c>
      <c r="I1023" s="27">
        <v>2040</v>
      </c>
      <c r="J1023" s="51" t="s">
        <v>131</v>
      </c>
      <c r="K1023" s="45">
        <v>120</v>
      </c>
      <c r="L1023" s="5">
        <f t="shared" ref="L1023:M1023" si="862">L1024+L1025+L1026</f>
        <v>22523400</v>
      </c>
      <c r="M1023" s="5">
        <f t="shared" si="862"/>
        <v>0</v>
      </c>
      <c r="N1023" s="5">
        <f t="shared" ref="N1023:T1023" si="863">N1024+N1025+N1026</f>
        <v>0</v>
      </c>
      <c r="O1023" s="5">
        <f t="shared" ref="O1023" si="864">O1024+O1025+O1026</f>
        <v>0</v>
      </c>
      <c r="P1023" s="5">
        <f t="shared" si="863"/>
        <v>0</v>
      </c>
      <c r="Q1023" s="5">
        <f t="shared" si="863"/>
        <v>0</v>
      </c>
      <c r="R1023" s="5">
        <f t="shared" si="863"/>
        <v>0</v>
      </c>
      <c r="S1023" s="5">
        <f t="shared" si="863"/>
        <v>0</v>
      </c>
      <c r="T1023" s="5">
        <f t="shared" si="863"/>
        <v>22523400</v>
      </c>
      <c r="U1023" s="5">
        <f t="shared" ref="U1023" si="865">U1024+U1025+U1026</f>
        <v>0</v>
      </c>
    </row>
    <row r="1024" spans="2:21" x14ac:dyDescent="0.25">
      <c r="B1024" s="28" t="s">
        <v>578</v>
      </c>
      <c r="C1024" s="45">
        <v>40</v>
      </c>
      <c r="D1024" s="46">
        <v>7</v>
      </c>
      <c r="E1024" s="46">
        <v>9</v>
      </c>
      <c r="F1024" s="24">
        <v>19</v>
      </c>
      <c r="G1024" s="25">
        <v>1</v>
      </c>
      <c r="H1024" s="26">
        <v>1</v>
      </c>
      <c r="I1024" s="27">
        <v>2040</v>
      </c>
      <c r="J1024" s="51" t="s">
        <v>131</v>
      </c>
      <c r="K1024" s="45">
        <v>121</v>
      </c>
      <c r="L1024" s="5">
        <v>18050000</v>
      </c>
      <c r="M1024" s="5"/>
      <c r="N1024" s="5"/>
      <c r="O1024" s="5"/>
      <c r="P1024" s="5"/>
      <c r="Q1024" s="5"/>
      <c r="R1024" s="5">
        <f>SUM(N1024:Q1024)</f>
        <v>0</v>
      </c>
      <c r="S1024" s="5"/>
      <c r="T1024" s="5">
        <f>L1024+R1024</f>
        <v>18050000</v>
      </c>
      <c r="U1024" s="5"/>
    </row>
    <row r="1025" spans="2:21" x14ac:dyDescent="0.25">
      <c r="B1025" s="28" t="s">
        <v>520</v>
      </c>
      <c r="C1025" s="45">
        <v>40</v>
      </c>
      <c r="D1025" s="46">
        <v>7</v>
      </c>
      <c r="E1025" s="46">
        <v>9</v>
      </c>
      <c r="F1025" s="24">
        <v>19</v>
      </c>
      <c r="G1025" s="25">
        <v>1</v>
      </c>
      <c r="H1025" s="26">
        <v>1</v>
      </c>
      <c r="I1025" s="27">
        <v>2040</v>
      </c>
      <c r="J1025" s="51" t="s">
        <v>131</v>
      </c>
      <c r="K1025" s="45">
        <v>122</v>
      </c>
      <c r="L1025" s="5">
        <v>58400</v>
      </c>
      <c r="M1025" s="5"/>
      <c r="N1025" s="5"/>
      <c r="O1025" s="5"/>
      <c r="P1025" s="5"/>
      <c r="Q1025" s="5"/>
      <c r="R1025" s="5">
        <f>SUM(N1025:Q1025)</f>
        <v>0</v>
      </c>
      <c r="S1025" s="5"/>
      <c r="T1025" s="5">
        <f>L1025+R1025</f>
        <v>58400</v>
      </c>
      <c r="U1025" s="5"/>
    </row>
    <row r="1026" spans="2:21" ht="31.5" x14ac:dyDescent="0.25">
      <c r="B1026" s="28" t="s">
        <v>579</v>
      </c>
      <c r="C1026" s="45">
        <v>40</v>
      </c>
      <c r="D1026" s="46">
        <v>7</v>
      </c>
      <c r="E1026" s="46">
        <v>9</v>
      </c>
      <c r="F1026" s="24">
        <v>19</v>
      </c>
      <c r="G1026" s="25">
        <v>1</v>
      </c>
      <c r="H1026" s="26">
        <v>1</v>
      </c>
      <c r="I1026" s="27">
        <v>2040</v>
      </c>
      <c r="J1026" s="51" t="s">
        <v>131</v>
      </c>
      <c r="K1026" s="45">
        <v>129</v>
      </c>
      <c r="L1026" s="5">
        <v>4415000</v>
      </c>
      <c r="M1026" s="5"/>
      <c r="N1026" s="5"/>
      <c r="O1026" s="5"/>
      <c r="P1026" s="5"/>
      <c r="Q1026" s="5"/>
      <c r="R1026" s="5">
        <f>SUM(N1026:Q1026)</f>
        <v>0</v>
      </c>
      <c r="S1026" s="5"/>
      <c r="T1026" s="5">
        <f>L1026+R1026</f>
        <v>4415000</v>
      </c>
      <c r="U1026" s="5"/>
    </row>
    <row r="1027" spans="2:21" x14ac:dyDescent="0.25">
      <c r="B1027" s="28" t="s">
        <v>581</v>
      </c>
      <c r="C1027" s="45">
        <v>40</v>
      </c>
      <c r="D1027" s="46">
        <v>7</v>
      </c>
      <c r="E1027" s="46">
        <v>9</v>
      </c>
      <c r="F1027" s="24">
        <v>19</v>
      </c>
      <c r="G1027" s="25">
        <v>1</v>
      </c>
      <c r="H1027" s="26">
        <v>1</v>
      </c>
      <c r="I1027" s="27">
        <v>2040</v>
      </c>
      <c r="J1027" s="51" t="s">
        <v>131</v>
      </c>
      <c r="K1027" s="45">
        <v>200</v>
      </c>
      <c r="L1027" s="5">
        <f t="shared" ref="L1027:U1028" si="866">L1028</f>
        <v>5600</v>
      </c>
      <c r="M1027" s="5">
        <f t="shared" si="866"/>
        <v>0</v>
      </c>
      <c r="N1027" s="5">
        <f t="shared" si="866"/>
        <v>0</v>
      </c>
      <c r="O1027" s="5">
        <f t="shared" si="866"/>
        <v>0</v>
      </c>
      <c r="P1027" s="5">
        <f t="shared" si="866"/>
        <v>0</v>
      </c>
      <c r="Q1027" s="5">
        <f t="shared" si="866"/>
        <v>0</v>
      </c>
      <c r="R1027" s="5">
        <f t="shared" si="866"/>
        <v>0</v>
      </c>
      <c r="S1027" s="5">
        <f t="shared" si="866"/>
        <v>0</v>
      </c>
      <c r="T1027" s="5">
        <f t="shared" si="866"/>
        <v>5600</v>
      </c>
      <c r="U1027" s="5">
        <f t="shared" si="866"/>
        <v>0</v>
      </c>
    </row>
    <row r="1028" spans="2:21" x14ac:dyDescent="0.25">
      <c r="B1028" s="28" t="s">
        <v>521</v>
      </c>
      <c r="C1028" s="45">
        <v>40</v>
      </c>
      <c r="D1028" s="46">
        <v>7</v>
      </c>
      <c r="E1028" s="46">
        <v>9</v>
      </c>
      <c r="F1028" s="24">
        <v>19</v>
      </c>
      <c r="G1028" s="25">
        <v>1</v>
      </c>
      <c r="H1028" s="26">
        <v>1</v>
      </c>
      <c r="I1028" s="27">
        <v>2040</v>
      </c>
      <c r="J1028" s="51" t="s">
        <v>131</v>
      </c>
      <c r="K1028" s="45">
        <v>240</v>
      </c>
      <c r="L1028" s="5">
        <f t="shared" si="866"/>
        <v>5600</v>
      </c>
      <c r="M1028" s="5">
        <f t="shared" si="866"/>
        <v>0</v>
      </c>
      <c r="N1028" s="5">
        <f t="shared" si="866"/>
        <v>0</v>
      </c>
      <c r="O1028" s="5">
        <f t="shared" si="866"/>
        <v>0</v>
      </c>
      <c r="P1028" s="5">
        <f t="shared" si="866"/>
        <v>0</v>
      </c>
      <c r="Q1028" s="5">
        <f t="shared" si="866"/>
        <v>0</v>
      </c>
      <c r="R1028" s="5">
        <f t="shared" si="866"/>
        <v>0</v>
      </c>
      <c r="S1028" s="5">
        <f t="shared" si="866"/>
        <v>0</v>
      </c>
      <c r="T1028" s="5">
        <f t="shared" si="866"/>
        <v>5600</v>
      </c>
      <c r="U1028" s="5">
        <f t="shared" si="866"/>
        <v>0</v>
      </c>
    </row>
    <row r="1029" spans="2:21" x14ac:dyDescent="0.25">
      <c r="B1029" s="28" t="s">
        <v>522</v>
      </c>
      <c r="C1029" s="45">
        <v>40</v>
      </c>
      <c r="D1029" s="46">
        <v>7</v>
      </c>
      <c r="E1029" s="46">
        <v>9</v>
      </c>
      <c r="F1029" s="24">
        <v>19</v>
      </c>
      <c r="G1029" s="25">
        <v>1</v>
      </c>
      <c r="H1029" s="26">
        <v>1</v>
      </c>
      <c r="I1029" s="27">
        <v>2040</v>
      </c>
      <c r="J1029" s="51" t="s">
        <v>131</v>
      </c>
      <c r="K1029" s="45">
        <v>244</v>
      </c>
      <c r="L1029" s="5">
        <v>5600</v>
      </c>
      <c r="M1029" s="5"/>
      <c r="N1029" s="5"/>
      <c r="O1029" s="5"/>
      <c r="P1029" s="5"/>
      <c r="Q1029" s="5"/>
      <c r="R1029" s="5">
        <f>SUM(N1029:Q1029)</f>
        <v>0</v>
      </c>
      <c r="S1029" s="5"/>
      <c r="T1029" s="5">
        <f>L1029+R1029</f>
        <v>5600</v>
      </c>
      <c r="U1029" s="5"/>
    </row>
    <row r="1030" spans="2:21" x14ac:dyDescent="0.25">
      <c r="B1030" s="21" t="s">
        <v>555</v>
      </c>
      <c r="C1030" s="45">
        <v>40</v>
      </c>
      <c r="D1030" s="46">
        <v>8</v>
      </c>
      <c r="E1030" s="46"/>
      <c r="F1030" s="24"/>
      <c r="G1030" s="25"/>
      <c r="H1030" s="26"/>
      <c r="I1030" s="27"/>
      <c r="J1030" s="51" t="s">
        <v>105</v>
      </c>
      <c r="K1030" s="45"/>
      <c r="L1030" s="5">
        <f t="shared" ref="L1030:U1030" si="867">L1031+L1109</f>
        <v>179052215.12</v>
      </c>
      <c r="M1030" s="5">
        <f t="shared" si="867"/>
        <v>211600</v>
      </c>
      <c r="N1030" s="5">
        <f t="shared" si="867"/>
        <v>498300</v>
      </c>
      <c r="O1030" s="5">
        <f t="shared" ref="O1030" si="868">O1031+O1109</f>
        <v>0</v>
      </c>
      <c r="P1030" s="5">
        <f t="shared" si="867"/>
        <v>0</v>
      </c>
      <c r="Q1030" s="5">
        <f t="shared" si="867"/>
        <v>-1768794</v>
      </c>
      <c r="R1030" s="5">
        <f t="shared" si="867"/>
        <v>-1270494</v>
      </c>
      <c r="S1030" s="5">
        <f t="shared" si="867"/>
        <v>0</v>
      </c>
      <c r="T1030" s="5">
        <f t="shared" si="867"/>
        <v>177781721.12</v>
      </c>
      <c r="U1030" s="5">
        <f t="shared" si="867"/>
        <v>211600</v>
      </c>
    </row>
    <row r="1031" spans="2:21" x14ac:dyDescent="0.25">
      <c r="B1031" s="22" t="s">
        <v>556</v>
      </c>
      <c r="C1031" s="45">
        <v>40</v>
      </c>
      <c r="D1031" s="46">
        <v>8</v>
      </c>
      <c r="E1031" s="46">
        <v>1</v>
      </c>
      <c r="F1031" s="24"/>
      <c r="G1031" s="25"/>
      <c r="H1031" s="26"/>
      <c r="I1031" s="27"/>
      <c r="J1031" s="51" t="s">
        <v>105</v>
      </c>
      <c r="K1031" s="45"/>
      <c r="L1031" s="5">
        <f t="shared" ref="L1031:U1031" si="869">L1032</f>
        <v>160239237.12</v>
      </c>
      <c r="M1031" s="5">
        <f t="shared" si="869"/>
        <v>0</v>
      </c>
      <c r="N1031" s="5">
        <f t="shared" si="869"/>
        <v>498300</v>
      </c>
      <c r="O1031" s="5">
        <f t="shared" si="869"/>
        <v>0</v>
      </c>
      <c r="P1031" s="5">
        <f t="shared" si="869"/>
        <v>0</v>
      </c>
      <c r="Q1031" s="5">
        <f t="shared" si="869"/>
        <v>-1768794</v>
      </c>
      <c r="R1031" s="5">
        <f t="shared" si="869"/>
        <v>-1270494</v>
      </c>
      <c r="S1031" s="5">
        <f t="shared" si="869"/>
        <v>0</v>
      </c>
      <c r="T1031" s="5">
        <f t="shared" si="869"/>
        <v>158968743.12</v>
      </c>
      <c r="U1031" s="5">
        <f t="shared" si="869"/>
        <v>0</v>
      </c>
    </row>
    <row r="1032" spans="2:21" ht="31.5" x14ac:dyDescent="0.25">
      <c r="B1032" s="23" t="s">
        <v>749</v>
      </c>
      <c r="C1032" s="45">
        <v>40</v>
      </c>
      <c r="D1032" s="46">
        <v>8</v>
      </c>
      <c r="E1032" s="46">
        <v>1</v>
      </c>
      <c r="F1032" s="24">
        <v>4</v>
      </c>
      <c r="G1032" s="25">
        <v>0</v>
      </c>
      <c r="H1032" s="26">
        <v>0</v>
      </c>
      <c r="I1032" s="27">
        <v>0</v>
      </c>
      <c r="J1032" s="51" t="s">
        <v>365</v>
      </c>
      <c r="K1032" s="45"/>
      <c r="L1032" s="5">
        <f t="shared" ref="L1032:U1032" si="870">L1033+L1060+L1070+L1076+L1090</f>
        <v>160239237.12</v>
      </c>
      <c r="M1032" s="5">
        <f t="shared" si="870"/>
        <v>0</v>
      </c>
      <c r="N1032" s="5">
        <f t="shared" si="870"/>
        <v>498300</v>
      </c>
      <c r="O1032" s="5">
        <f t="shared" ref="O1032" si="871">O1033+O1060+O1070+O1076+O1090</f>
        <v>0</v>
      </c>
      <c r="P1032" s="5">
        <f t="shared" si="870"/>
        <v>0</v>
      </c>
      <c r="Q1032" s="5">
        <f t="shared" si="870"/>
        <v>-1768794</v>
      </c>
      <c r="R1032" s="5">
        <f t="shared" si="870"/>
        <v>-1270494</v>
      </c>
      <c r="S1032" s="5">
        <f t="shared" si="870"/>
        <v>0</v>
      </c>
      <c r="T1032" s="5">
        <f t="shared" si="870"/>
        <v>158968743.12</v>
      </c>
      <c r="U1032" s="5">
        <f t="shared" si="870"/>
        <v>0</v>
      </c>
    </row>
    <row r="1033" spans="2:21" ht="31.5" x14ac:dyDescent="0.25">
      <c r="B1033" s="23" t="s">
        <v>14</v>
      </c>
      <c r="C1033" s="45">
        <v>40</v>
      </c>
      <c r="D1033" s="46">
        <v>8</v>
      </c>
      <c r="E1033" s="46">
        <v>1</v>
      </c>
      <c r="F1033" s="24">
        <v>4</v>
      </c>
      <c r="G1033" s="25">
        <v>1</v>
      </c>
      <c r="H1033" s="26">
        <v>0</v>
      </c>
      <c r="I1033" s="27">
        <v>0</v>
      </c>
      <c r="J1033" s="51" t="s">
        <v>408</v>
      </c>
      <c r="K1033" s="45"/>
      <c r="L1033" s="5">
        <f t="shared" ref="L1033:M1033" si="872">L1034+L1055</f>
        <v>2203400</v>
      </c>
      <c r="M1033" s="5">
        <f t="shared" si="872"/>
        <v>0</v>
      </c>
      <c r="N1033" s="5">
        <f t="shared" ref="N1033:T1033" si="873">N1034+N1055</f>
        <v>-1700</v>
      </c>
      <c r="O1033" s="5">
        <f t="shared" ref="O1033" si="874">O1034+O1055</f>
        <v>0</v>
      </c>
      <c r="P1033" s="5">
        <f t="shared" si="873"/>
        <v>0</v>
      </c>
      <c r="Q1033" s="5">
        <f t="shared" si="873"/>
        <v>0</v>
      </c>
      <c r="R1033" s="5">
        <f t="shared" si="873"/>
        <v>-1700</v>
      </c>
      <c r="S1033" s="5">
        <f t="shared" si="873"/>
        <v>0</v>
      </c>
      <c r="T1033" s="5">
        <f t="shared" si="873"/>
        <v>2201700</v>
      </c>
      <c r="U1033" s="5">
        <f t="shared" ref="U1033" si="875">U1034+U1055</f>
        <v>0</v>
      </c>
    </row>
    <row r="1034" spans="2:21" x14ac:dyDescent="0.25">
      <c r="B1034" s="23" t="s">
        <v>15</v>
      </c>
      <c r="C1034" s="45">
        <v>40</v>
      </c>
      <c r="D1034" s="46">
        <v>8</v>
      </c>
      <c r="E1034" s="46">
        <v>1</v>
      </c>
      <c r="F1034" s="24">
        <v>4</v>
      </c>
      <c r="G1034" s="25">
        <v>1</v>
      </c>
      <c r="H1034" s="26">
        <v>1</v>
      </c>
      <c r="I1034" s="27">
        <v>0</v>
      </c>
      <c r="J1034" s="51" t="s">
        <v>409</v>
      </c>
      <c r="K1034" s="45"/>
      <c r="L1034" s="5">
        <f t="shared" ref="L1034:M1034" si="876">L1035+L1039+L1051+L1047+L1043</f>
        <v>2132900</v>
      </c>
      <c r="M1034" s="5">
        <f t="shared" si="876"/>
        <v>0</v>
      </c>
      <c r="N1034" s="5">
        <f t="shared" ref="N1034:T1034" si="877">N1035+N1039+N1051+N1047+N1043</f>
        <v>-1700</v>
      </c>
      <c r="O1034" s="5">
        <f t="shared" ref="O1034" si="878">O1035+O1039+O1051+O1047+O1043</f>
        <v>0</v>
      </c>
      <c r="P1034" s="5">
        <f t="shared" si="877"/>
        <v>0</v>
      </c>
      <c r="Q1034" s="5">
        <f t="shared" si="877"/>
        <v>0</v>
      </c>
      <c r="R1034" s="5">
        <f t="shared" si="877"/>
        <v>-1700</v>
      </c>
      <c r="S1034" s="5">
        <f t="shared" si="877"/>
        <v>0</v>
      </c>
      <c r="T1034" s="5">
        <f t="shared" si="877"/>
        <v>2131200</v>
      </c>
      <c r="U1034" s="5">
        <f t="shared" ref="U1034" si="879">U1035+U1039+U1051+U1047+U1043</f>
        <v>0</v>
      </c>
    </row>
    <row r="1035" spans="2:21" ht="31.5" x14ac:dyDescent="0.25">
      <c r="B1035" s="23" t="s">
        <v>16</v>
      </c>
      <c r="C1035" s="45">
        <v>40</v>
      </c>
      <c r="D1035" s="46">
        <v>8</v>
      </c>
      <c r="E1035" s="46">
        <v>1</v>
      </c>
      <c r="F1035" s="24">
        <v>4</v>
      </c>
      <c r="G1035" s="25">
        <v>1</v>
      </c>
      <c r="H1035" s="26">
        <v>1</v>
      </c>
      <c r="I1035" s="27">
        <v>51440</v>
      </c>
      <c r="J1035" s="51" t="s">
        <v>410</v>
      </c>
      <c r="K1035" s="45"/>
      <c r="L1035" s="5">
        <f t="shared" ref="L1035:U1037" si="880">L1036</f>
        <v>12200</v>
      </c>
      <c r="M1035" s="5">
        <f t="shared" si="880"/>
        <v>0</v>
      </c>
      <c r="N1035" s="5">
        <f t="shared" si="880"/>
        <v>-1700</v>
      </c>
      <c r="O1035" s="5">
        <f t="shared" si="880"/>
        <v>0</v>
      </c>
      <c r="P1035" s="5">
        <f t="shared" si="880"/>
        <v>0</v>
      </c>
      <c r="Q1035" s="5">
        <f t="shared" si="880"/>
        <v>0</v>
      </c>
      <c r="R1035" s="5">
        <f t="shared" si="880"/>
        <v>-1700</v>
      </c>
      <c r="S1035" s="5">
        <f t="shared" si="880"/>
        <v>0</v>
      </c>
      <c r="T1035" s="5">
        <f t="shared" si="880"/>
        <v>10500</v>
      </c>
      <c r="U1035" s="5">
        <f t="shared" si="880"/>
        <v>0</v>
      </c>
    </row>
    <row r="1036" spans="2:21" x14ac:dyDescent="0.25">
      <c r="B1036" s="28" t="s">
        <v>567</v>
      </c>
      <c r="C1036" s="45">
        <v>40</v>
      </c>
      <c r="D1036" s="46">
        <v>8</v>
      </c>
      <c r="E1036" s="46">
        <v>1</v>
      </c>
      <c r="F1036" s="24">
        <v>4</v>
      </c>
      <c r="G1036" s="25">
        <v>1</v>
      </c>
      <c r="H1036" s="26">
        <v>1</v>
      </c>
      <c r="I1036" s="27">
        <v>51440</v>
      </c>
      <c r="J1036" s="51" t="s">
        <v>410</v>
      </c>
      <c r="K1036" s="45">
        <v>600</v>
      </c>
      <c r="L1036" s="5">
        <f t="shared" si="880"/>
        <v>12200</v>
      </c>
      <c r="M1036" s="5">
        <f t="shared" si="880"/>
        <v>0</v>
      </c>
      <c r="N1036" s="5">
        <f t="shared" si="880"/>
        <v>-1700</v>
      </c>
      <c r="O1036" s="5">
        <f t="shared" si="880"/>
        <v>0</v>
      </c>
      <c r="P1036" s="5">
        <f t="shared" si="880"/>
        <v>0</v>
      </c>
      <c r="Q1036" s="5">
        <f t="shared" si="880"/>
        <v>0</v>
      </c>
      <c r="R1036" s="5">
        <f t="shared" si="880"/>
        <v>-1700</v>
      </c>
      <c r="S1036" s="5">
        <f t="shared" si="880"/>
        <v>0</v>
      </c>
      <c r="T1036" s="5">
        <f t="shared" si="880"/>
        <v>10500</v>
      </c>
      <c r="U1036" s="5">
        <f t="shared" si="880"/>
        <v>0</v>
      </c>
    </row>
    <row r="1037" spans="2:21" x14ac:dyDescent="0.25">
      <c r="B1037" s="28" t="s">
        <v>489</v>
      </c>
      <c r="C1037" s="45">
        <v>40</v>
      </c>
      <c r="D1037" s="46">
        <v>8</v>
      </c>
      <c r="E1037" s="46">
        <v>1</v>
      </c>
      <c r="F1037" s="24">
        <v>4</v>
      </c>
      <c r="G1037" s="25">
        <v>1</v>
      </c>
      <c r="H1037" s="26">
        <v>1</v>
      </c>
      <c r="I1037" s="27">
        <v>51440</v>
      </c>
      <c r="J1037" s="51" t="s">
        <v>410</v>
      </c>
      <c r="K1037" s="45">
        <v>620</v>
      </c>
      <c r="L1037" s="5">
        <f t="shared" si="880"/>
        <v>12200</v>
      </c>
      <c r="M1037" s="5">
        <f t="shared" si="880"/>
        <v>0</v>
      </c>
      <c r="N1037" s="5">
        <f t="shared" si="880"/>
        <v>-1700</v>
      </c>
      <c r="O1037" s="5">
        <f t="shared" si="880"/>
        <v>0</v>
      </c>
      <c r="P1037" s="5">
        <f t="shared" si="880"/>
        <v>0</v>
      </c>
      <c r="Q1037" s="5">
        <f t="shared" si="880"/>
        <v>0</v>
      </c>
      <c r="R1037" s="5">
        <f t="shared" si="880"/>
        <v>-1700</v>
      </c>
      <c r="S1037" s="5">
        <f t="shared" si="880"/>
        <v>0</v>
      </c>
      <c r="T1037" s="5">
        <f>T1038</f>
        <v>10500</v>
      </c>
      <c r="U1037" s="5">
        <f t="shared" si="880"/>
        <v>0</v>
      </c>
    </row>
    <row r="1038" spans="2:21" ht="31.5" x14ac:dyDescent="0.25">
      <c r="B1038" s="1" t="s">
        <v>529</v>
      </c>
      <c r="C1038" s="45">
        <v>40</v>
      </c>
      <c r="D1038" s="46">
        <v>8</v>
      </c>
      <c r="E1038" s="46">
        <v>1</v>
      </c>
      <c r="F1038" s="24">
        <v>4</v>
      </c>
      <c r="G1038" s="25">
        <v>1</v>
      </c>
      <c r="H1038" s="26">
        <v>1</v>
      </c>
      <c r="I1038" s="27">
        <v>51440</v>
      </c>
      <c r="J1038" s="51" t="s">
        <v>410</v>
      </c>
      <c r="K1038" s="45">
        <v>621</v>
      </c>
      <c r="L1038" s="5">
        <v>12200</v>
      </c>
      <c r="M1038" s="5"/>
      <c r="N1038" s="5">
        <v>-1700</v>
      </c>
      <c r="O1038" s="5"/>
      <c r="P1038" s="5"/>
      <c r="Q1038" s="5"/>
      <c r="R1038" s="5">
        <f>SUM(N1038:Q1038)</f>
        <v>-1700</v>
      </c>
      <c r="S1038" s="5"/>
      <c r="T1038" s="5">
        <f>L1038+R1038</f>
        <v>10500</v>
      </c>
      <c r="U1038" s="5"/>
    </row>
    <row r="1039" spans="2:21" x14ac:dyDescent="0.25">
      <c r="B1039" s="23" t="s">
        <v>17</v>
      </c>
      <c r="C1039" s="45">
        <v>40</v>
      </c>
      <c r="D1039" s="46">
        <v>8</v>
      </c>
      <c r="E1039" s="46">
        <v>1</v>
      </c>
      <c r="F1039" s="24">
        <v>4</v>
      </c>
      <c r="G1039" s="25">
        <v>1</v>
      </c>
      <c r="H1039" s="26">
        <v>1</v>
      </c>
      <c r="I1039" s="27">
        <v>82070</v>
      </c>
      <c r="J1039" s="51" t="s">
        <v>411</v>
      </c>
      <c r="K1039" s="45"/>
      <c r="L1039" s="5">
        <f t="shared" ref="L1039:U1041" si="881">L1040</f>
        <v>668300</v>
      </c>
      <c r="M1039" s="5">
        <f t="shared" si="881"/>
        <v>0</v>
      </c>
      <c r="N1039" s="5">
        <f t="shared" si="881"/>
        <v>0</v>
      </c>
      <c r="O1039" s="5">
        <f t="shared" si="881"/>
        <v>0</v>
      </c>
      <c r="P1039" s="5">
        <f t="shared" si="881"/>
        <v>0</v>
      </c>
      <c r="Q1039" s="5">
        <f t="shared" si="881"/>
        <v>0</v>
      </c>
      <c r="R1039" s="5">
        <f t="shared" si="881"/>
        <v>0</v>
      </c>
      <c r="S1039" s="5">
        <f t="shared" si="881"/>
        <v>0</v>
      </c>
      <c r="T1039" s="5">
        <f t="shared" si="881"/>
        <v>668300</v>
      </c>
      <c r="U1039" s="5">
        <f t="shared" si="881"/>
        <v>0</v>
      </c>
    </row>
    <row r="1040" spans="2:21" x14ac:dyDescent="0.25">
      <c r="B1040" s="28" t="s">
        <v>567</v>
      </c>
      <c r="C1040" s="45">
        <v>40</v>
      </c>
      <c r="D1040" s="46">
        <v>8</v>
      </c>
      <c r="E1040" s="46">
        <v>1</v>
      </c>
      <c r="F1040" s="24">
        <v>4</v>
      </c>
      <c r="G1040" s="25">
        <v>1</v>
      </c>
      <c r="H1040" s="26">
        <v>1</v>
      </c>
      <c r="I1040" s="27">
        <v>82070</v>
      </c>
      <c r="J1040" s="51" t="s">
        <v>411</v>
      </c>
      <c r="K1040" s="45">
        <v>600</v>
      </c>
      <c r="L1040" s="5">
        <f t="shared" si="881"/>
        <v>668300</v>
      </c>
      <c r="M1040" s="5">
        <f t="shared" si="881"/>
        <v>0</v>
      </c>
      <c r="N1040" s="5">
        <f t="shared" si="881"/>
        <v>0</v>
      </c>
      <c r="O1040" s="5">
        <f t="shared" si="881"/>
        <v>0</v>
      </c>
      <c r="P1040" s="5">
        <f t="shared" si="881"/>
        <v>0</v>
      </c>
      <c r="Q1040" s="5">
        <f t="shared" si="881"/>
        <v>0</v>
      </c>
      <c r="R1040" s="5">
        <f t="shared" si="881"/>
        <v>0</v>
      </c>
      <c r="S1040" s="5">
        <f t="shared" si="881"/>
        <v>0</v>
      </c>
      <c r="T1040" s="5">
        <f t="shared" si="881"/>
        <v>668300</v>
      </c>
      <c r="U1040" s="5">
        <f t="shared" si="881"/>
        <v>0</v>
      </c>
    </row>
    <row r="1041" spans="2:21" x14ac:dyDescent="0.25">
      <c r="B1041" s="28" t="s">
        <v>489</v>
      </c>
      <c r="C1041" s="45">
        <v>40</v>
      </c>
      <c r="D1041" s="46">
        <v>8</v>
      </c>
      <c r="E1041" s="46">
        <v>1</v>
      </c>
      <c r="F1041" s="24">
        <v>4</v>
      </c>
      <c r="G1041" s="25">
        <v>1</v>
      </c>
      <c r="H1041" s="26">
        <v>1</v>
      </c>
      <c r="I1041" s="27">
        <v>82070</v>
      </c>
      <c r="J1041" s="51" t="s">
        <v>411</v>
      </c>
      <c r="K1041" s="45">
        <v>620</v>
      </c>
      <c r="L1041" s="5">
        <f t="shared" si="881"/>
        <v>668300</v>
      </c>
      <c r="M1041" s="5">
        <f t="shared" si="881"/>
        <v>0</v>
      </c>
      <c r="N1041" s="5">
        <f t="shared" si="881"/>
        <v>0</v>
      </c>
      <c r="O1041" s="5">
        <f t="shared" si="881"/>
        <v>0</v>
      </c>
      <c r="P1041" s="5">
        <f t="shared" si="881"/>
        <v>0</v>
      </c>
      <c r="Q1041" s="5">
        <f t="shared" si="881"/>
        <v>0</v>
      </c>
      <c r="R1041" s="5">
        <f t="shared" si="881"/>
        <v>0</v>
      </c>
      <c r="S1041" s="5">
        <f t="shared" si="881"/>
        <v>0</v>
      </c>
      <c r="T1041" s="5">
        <f>T1042</f>
        <v>668300</v>
      </c>
      <c r="U1041" s="5">
        <f t="shared" si="881"/>
        <v>0</v>
      </c>
    </row>
    <row r="1042" spans="2:21" ht="31.5" x14ac:dyDescent="0.25">
      <c r="B1042" s="1" t="s">
        <v>529</v>
      </c>
      <c r="C1042" s="55">
        <v>40</v>
      </c>
      <c r="D1042" s="56">
        <v>8</v>
      </c>
      <c r="E1042" s="56">
        <v>1</v>
      </c>
      <c r="F1042" s="24">
        <v>4</v>
      </c>
      <c r="G1042" s="25">
        <v>1</v>
      </c>
      <c r="H1042" s="26">
        <v>1</v>
      </c>
      <c r="I1042" s="27">
        <v>82070</v>
      </c>
      <c r="J1042" s="51" t="s">
        <v>411</v>
      </c>
      <c r="K1042" s="57">
        <v>621</v>
      </c>
      <c r="L1042" s="5">
        <v>668300</v>
      </c>
      <c r="M1042" s="5"/>
      <c r="N1042" s="5"/>
      <c r="O1042" s="5"/>
      <c r="P1042" s="5"/>
      <c r="Q1042" s="5"/>
      <c r="R1042" s="5">
        <f>SUM(N1042:Q1042)</f>
        <v>0</v>
      </c>
      <c r="S1042" s="5"/>
      <c r="T1042" s="5">
        <f>L1042+R1042</f>
        <v>668300</v>
      </c>
      <c r="U1042" s="5"/>
    </row>
    <row r="1043" spans="2:21" x14ac:dyDescent="0.25">
      <c r="B1043" s="1" t="s">
        <v>102</v>
      </c>
      <c r="C1043" s="55">
        <v>40</v>
      </c>
      <c r="D1043" s="56">
        <v>8</v>
      </c>
      <c r="E1043" s="56">
        <v>1</v>
      </c>
      <c r="F1043" s="24">
        <v>4</v>
      </c>
      <c r="G1043" s="25">
        <v>1</v>
      </c>
      <c r="H1043" s="26">
        <v>1</v>
      </c>
      <c r="I1043" s="27">
        <v>85160</v>
      </c>
      <c r="J1043" s="51" t="s">
        <v>48</v>
      </c>
      <c r="K1043" s="57" t="s">
        <v>105</v>
      </c>
      <c r="L1043" s="5">
        <f t="shared" ref="L1043:U1045" si="882">L1044</f>
        <v>250000</v>
      </c>
      <c r="M1043" s="5">
        <f t="shared" si="882"/>
        <v>0</v>
      </c>
      <c r="N1043" s="5">
        <f t="shared" si="882"/>
        <v>0</v>
      </c>
      <c r="O1043" s="5">
        <f t="shared" si="882"/>
        <v>0</v>
      </c>
      <c r="P1043" s="5">
        <f t="shared" si="882"/>
        <v>0</v>
      </c>
      <c r="Q1043" s="5">
        <f t="shared" si="882"/>
        <v>0</v>
      </c>
      <c r="R1043" s="5">
        <f t="shared" si="882"/>
        <v>0</v>
      </c>
      <c r="S1043" s="5">
        <f t="shared" si="882"/>
        <v>0</v>
      </c>
      <c r="T1043" s="5">
        <f t="shared" si="882"/>
        <v>250000</v>
      </c>
      <c r="U1043" s="5">
        <f t="shared" si="882"/>
        <v>0</v>
      </c>
    </row>
    <row r="1044" spans="2:21" x14ac:dyDescent="0.25">
      <c r="B1044" s="1" t="s">
        <v>567</v>
      </c>
      <c r="C1044" s="55">
        <v>40</v>
      </c>
      <c r="D1044" s="56">
        <v>8</v>
      </c>
      <c r="E1044" s="56">
        <v>1</v>
      </c>
      <c r="F1044" s="24">
        <v>4</v>
      </c>
      <c r="G1044" s="25">
        <v>1</v>
      </c>
      <c r="H1044" s="26">
        <v>1</v>
      </c>
      <c r="I1044" s="27">
        <v>85160</v>
      </c>
      <c r="J1044" s="51" t="s">
        <v>48</v>
      </c>
      <c r="K1044" s="57">
        <v>600</v>
      </c>
      <c r="L1044" s="5">
        <f t="shared" si="882"/>
        <v>250000</v>
      </c>
      <c r="M1044" s="5">
        <f t="shared" si="882"/>
        <v>0</v>
      </c>
      <c r="N1044" s="5">
        <f t="shared" si="882"/>
        <v>0</v>
      </c>
      <c r="O1044" s="5">
        <f t="shared" si="882"/>
        <v>0</v>
      </c>
      <c r="P1044" s="5">
        <f t="shared" si="882"/>
        <v>0</v>
      </c>
      <c r="Q1044" s="5">
        <f t="shared" si="882"/>
        <v>0</v>
      </c>
      <c r="R1044" s="5">
        <f t="shared" si="882"/>
        <v>0</v>
      </c>
      <c r="S1044" s="5">
        <f t="shared" si="882"/>
        <v>0</v>
      </c>
      <c r="T1044" s="5">
        <f t="shared" si="882"/>
        <v>250000</v>
      </c>
      <c r="U1044" s="5">
        <f t="shared" si="882"/>
        <v>0</v>
      </c>
    </row>
    <row r="1045" spans="2:21" x14ac:dyDescent="0.25">
      <c r="B1045" s="1" t="s">
        <v>489</v>
      </c>
      <c r="C1045" s="55">
        <v>40</v>
      </c>
      <c r="D1045" s="56">
        <v>8</v>
      </c>
      <c r="E1045" s="56">
        <v>1</v>
      </c>
      <c r="F1045" s="24">
        <v>4</v>
      </c>
      <c r="G1045" s="25">
        <v>1</v>
      </c>
      <c r="H1045" s="26">
        <v>1</v>
      </c>
      <c r="I1045" s="27">
        <v>85160</v>
      </c>
      <c r="J1045" s="51" t="s">
        <v>48</v>
      </c>
      <c r="K1045" s="57">
        <v>620</v>
      </c>
      <c r="L1045" s="5">
        <f t="shared" si="882"/>
        <v>250000</v>
      </c>
      <c r="M1045" s="5">
        <f t="shared" si="882"/>
        <v>0</v>
      </c>
      <c r="N1045" s="5">
        <f t="shared" si="882"/>
        <v>0</v>
      </c>
      <c r="O1045" s="5">
        <f t="shared" si="882"/>
        <v>0</v>
      </c>
      <c r="P1045" s="5">
        <f t="shared" si="882"/>
        <v>0</v>
      </c>
      <c r="Q1045" s="5">
        <f t="shared" si="882"/>
        <v>0</v>
      </c>
      <c r="R1045" s="5">
        <f t="shared" si="882"/>
        <v>0</v>
      </c>
      <c r="S1045" s="5">
        <f t="shared" si="882"/>
        <v>0</v>
      </c>
      <c r="T1045" s="5">
        <f t="shared" si="882"/>
        <v>250000</v>
      </c>
      <c r="U1045" s="5">
        <f t="shared" si="882"/>
        <v>0</v>
      </c>
    </row>
    <row r="1046" spans="2:21" x14ac:dyDescent="0.25">
      <c r="B1046" s="1" t="s">
        <v>490</v>
      </c>
      <c r="C1046" s="55">
        <v>40</v>
      </c>
      <c r="D1046" s="56">
        <v>8</v>
      </c>
      <c r="E1046" s="56">
        <v>1</v>
      </c>
      <c r="F1046" s="24">
        <v>4</v>
      </c>
      <c r="G1046" s="25">
        <v>1</v>
      </c>
      <c r="H1046" s="26">
        <v>1</v>
      </c>
      <c r="I1046" s="27">
        <v>85160</v>
      </c>
      <c r="J1046" s="51" t="s">
        <v>48</v>
      </c>
      <c r="K1046" s="57">
        <v>622</v>
      </c>
      <c r="L1046" s="5">
        <v>250000</v>
      </c>
      <c r="M1046" s="5"/>
      <c r="N1046" s="5"/>
      <c r="O1046" s="5"/>
      <c r="P1046" s="5"/>
      <c r="Q1046" s="5"/>
      <c r="R1046" s="5">
        <f>SUM(N1046:Q1046)</f>
        <v>0</v>
      </c>
      <c r="S1046" s="5"/>
      <c r="T1046" s="5">
        <f>L1046+R1046</f>
        <v>250000</v>
      </c>
      <c r="U1046" s="5"/>
    </row>
    <row r="1047" spans="2:21" x14ac:dyDescent="0.25">
      <c r="B1047" s="23" t="s">
        <v>587</v>
      </c>
      <c r="C1047" s="45">
        <v>40</v>
      </c>
      <c r="D1047" s="46">
        <v>8</v>
      </c>
      <c r="E1047" s="46">
        <v>1</v>
      </c>
      <c r="F1047" s="24">
        <v>4</v>
      </c>
      <c r="G1047" s="25">
        <v>1</v>
      </c>
      <c r="H1047" s="26">
        <v>1</v>
      </c>
      <c r="I1047" s="27">
        <v>99990</v>
      </c>
      <c r="J1047" s="51" t="s">
        <v>412</v>
      </c>
      <c r="K1047" s="45"/>
      <c r="L1047" s="5">
        <f t="shared" ref="L1047:U1049" si="883">L1048</f>
        <v>1084400</v>
      </c>
      <c r="M1047" s="5">
        <f t="shared" si="883"/>
        <v>0</v>
      </c>
      <c r="N1047" s="5">
        <f t="shared" si="883"/>
        <v>0</v>
      </c>
      <c r="O1047" s="5">
        <f t="shared" si="883"/>
        <v>0</v>
      </c>
      <c r="P1047" s="5">
        <f t="shared" si="883"/>
        <v>0</v>
      </c>
      <c r="Q1047" s="5">
        <f t="shared" si="883"/>
        <v>0</v>
      </c>
      <c r="R1047" s="5">
        <f t="shared" si="883"/>
        <v>0</v>
      </c>
      <c r="S1047" s="5">
        <f t="shared" si="883"/>
        <v>0</v>
      </c>
      <c r="T1047" s="5">
        <f t="shared" si="883"/>
        <v>1084400</v>
      </c>
      <c r="U1047" s="5">
        <f t="shared" si="883"/>
        <v>0</v>
      </c>
    </row>
    <row r="1048" spans="2:21" x14ac:dyDescent="0.25">
      <c r="B1048" s="28" t="s">
        <v>567</v>
      </c>
      <c r="C1048" s="45">
        <v>40</v>
      </c>
      <c r="D1048" s="46">
        <v>8</v>
      </c>
      <c r="E1048" s="46">
        <v>1</v>
      </c>
      <c r="F1048" s="24">
        <v>4</v>
      </c>
      <c r="G1048" s="25">
        <v>1</v>
      </c>
      <c r="H1048" s="26">
        <v>1</v>
      </c>
      <c r="I1048" s="27">
        <v>99990</v>
      </c>
      <c r="J1048" s="51" t="s">
        <v>412</v>
      </c>
      <c r="K1048" s="45">
        <v>600</v>
      </c>
      <c r="L1048" s="5">
        <f t="shared" si="883"/>
        <v>1084400</v>
      </c>
      <c r="M1048" s="5">
        <f t="shared" si="883"/>
        <v>0</v>
      </c>
      <c r="N1048" s="5">
        <f t="shared" si="883"/>
        <v>0</v>
      </c>
      <c r="O1048" s="5">
        <f t="shared" si="883"/>
        <v>0</v>
      </c>
      <c r="P1048" s="5">
        <f t="shared" si="883"/>
        <v>0</v>
      </c>
      <c r="Q1048" s="5">
        <f t="shared" si="883"/>
        <v>0</v>
      </c>
      <c r="R1048" s="5">
        <f t="shared" si="883"/>
        <v>0</v>
      </c>
      <c r="S1048" s="5">
        <f t="shared" si="883"/>
        <v>0</v>
      </c>
      <c r="T1048" s="5">
        <f t="shared" si="883"/>
        <v>1084400</v>
      </c>
      <c r="U1048" s="5">
        <f t="shared" si="883"/>
        <v>0</v>
      </c>
    </row>
    <row r="1049" spans="2:21" x14ac:dyDescent="0.25">
      <c r="B1049" s="28" t="s">
        <v>489</v>
      </c>
      <c r="C1049" s="45">
        <v>40</v>
      </c>
      <c r="D1049" s="46">
        <v>8</v>
      </c>
      <c r="E1049" s="46">
        <v>1</v>
      </c>
      <c r="F1049" s="24">
        <v>4</v>
      </c>
      <c r="G1049" s="25">
        <v>1</v>
      </c>
      <c r="H1049" s="26">
        <v>1</v>
      </c>
      <c r="I1049" s="27">
        <v>99990</v>
      </c>
      <c r="J1049" s="51" t="s">
        <v>412</v>
      </c>
      <c r="K1049" s="45">
        <v>620</v>
      </c>
      <c r="L1049" s="5">
        <f t="shared" si="883"/>
        <v>1084400</v>
      </c>
      <c r="M1049" s="5">
        <f t="shared" si="883"/>
        <v>0</v>
      </c>
      <c r="N1049" s="5">
        <f t="shared" si="883"/>
        <v>0</v>
      </c>
      <c r="O1049" s="5">
        <f t="shared" si="883"/>
        <v>0</v>
      </c>
      <c r="P1049" s="5">
        <f t="shared" si="883"/>
        <v>0</v>
      </c>
      <c r="Q1049" s="5">
        <f t="shared" si="883"/>
        <v>0</v>
      </c>
      <c r="R1049" s="5">
        <f t="shared" si="883"/>
        <v>0</v>
      </c>
      <c r="S1049" s="5">
        <f t="shared" si="883"/>
        <v>0</v>
      </c>
      <c r="T1049" s="5">
        <f t="shared" si="883"/>
        <v>1084400</v>
      </c>
      <c r="U1049" s="5">
        <f t="shared" si="883"/>
        <v>0</v>
      </c>
    </row>
    <row r="1050" spans="2:21" x14ac:dyDescent="0.25">
      <c r="B1050" s="28" t="s">
        <v>490</v>
      </c>
      <c r="C1050" s="45">
        <v>40</v>
      </c>
      <c r="D1050" s="46">
        <v>8</v>
      </c>
      <c r="E1050" s="46">
        <v>1</v>
      </c>
      <c r="F1050" s="24">
        <v>4</v>
      </c>
      <c r="G1050" s="25">
        <v>1</v>
      </c>
      <c r="H1050" s="26">
        <v>1</v>
      </c>
      <c r="I1050" s="27">
        <v>99990</v>
      </c>
      <c r="J1050" s="51" t="s">
        <v>412</v>
      </c>
      <c r="K1050" s="45">
        <v>622</v>
      </c>
      <c r="L1050" s="5">
        <v>1084400</v>
      </c>
      <c r="M1050" s="5"/>
      <c r="N1050" s="5"/>
      <c r="O1050" s="5"/>
      <c r="P1050" s="5"/>
      <c r="Q1050" s="5"/>
      <c r="R1050" s="5">
        <f>SUM(N1050:Q1050)</f>
        <v>0</v>
      </c>
      <c r="S1050" s="5"/>
      <c r="T1050" s="5">
        <f>L1050+R1050</f>
        <v>1084400</v>
      </c>
      <c r="U1050" s="5"/>
    </row>
    <row r="1051" spans="2:21" x14ac:dyDescent="0.25">
      <c r="B1051" s="23" t="s">
        <v>18</v>
      </c>
      <c r="C1051" s="45">
        <v>40</v>
      </c>
      <c r="D1051" s="46">
        <v>8</v>
      </c>
      <c r="E1051" s="46">
        <v>1</v>
      </c>
      <c r="F1051" s="24">
        <v>4</v>
      </c>
      <c r="G1051" s="25">
        <v>1</v>
      </c>
      <c r="H1051" s="26">
        <v>1</v>
      </c>
      <c r="I1051" s="27" t="s">
        <v>19</v>
      </c>
      <c r="J1051" s="51" t="s">
        <v>413</v>
      </c>
      <c r="K1051" s="45"/>
      <c r="L1051" s="5">
        <f t="shared" ref="L1051:U1053" si="884">L1052</f>
        <v>118000</v>
      </c>
      <c r="M1051" s="5">
        <f t="shared" si="884"/>
        <v>0</v>
      </c>
      <c r="N1051" s="5">
        <f t="shared" si="884"/>
        <v>0</v>
      </c>
      <c r="O1051" s="5">
        <f t="shared" si="884"/>
        <v>0</v>
      </c>
      <c r="P1051" s="5">
        <f t="shared" si="884"/>
        <v>0</v>
      </c>
      <c r="Q1051" s="5">
        <f t="shared" si="884"/>
        <v>0</v>
      </c>
      <c r="R1051" s="5">
        <f t="shared" si="884"/>
        <v>0</v>
      </c>
      <c r="S1051" s="5">
        <f t="shared" si="884"/>
        <v>0</v>
      </c>
      <c r="T1051" s="5">
        <f t="shared" si="884"/>
        <v>118000</v>
      </c>
      <c r="U1051" s="5">
        <f t="shared" si="884"/>
        <v>0</v>
      </c>
    </row>
    <row r="1052" spans="2:21" x14ac:dyDescent="0.25">
      <c r="B1052" s="28" t="s">
        <v>567</v>
      </c>
      <c r="C1052" s="45">
        <v>40</v>
      </c>
      <c r="D1052" s="46">
        <v>8</v>
      </c>
      <c r="E1052" s="46">
        <v>1</v>
      </c>
      <c r="F1052" s="24">
        <v>4</v>
      </c>
      <c r="G1052" s="25">
        <v>1</v>
      </c>
      <c r="H1052" s="26">
        <v>1</v>
      </c>
      <c r="I1052" s="27" t="s">
        <v>19</v>
      </c>
      <c r="J1052" s="51" t="s">
        <v>413</v>
      </c>
      <c r="K1052" s="45">
        <v>600</v>
      </c>
      <c r="L1052" s="5">
        <f t="shared" si="884"/>
        <v>118000</v>
      </c>
      <c r="M1052" s="5">
        <f t="shared" si="884"/>
        <v>0</v>
      </c>
      <c r="N1052" s="5">
        <f t="shared" si="884"/>
        <v>0</v>
      </c>
      <c r="O1052" s="5">
        <f t="shared" si="884"/>
        <v>0</v>
      </c>
      <c r="P1052" s="5">
        <f t="shared" si="884"/>
        <v>0</v>
      </c>
      <c r="Q1052" s="5">
        <f t="shared" si="884"/>
        <v>0</v>
      </c>
      <c r="R1052" s="5">
        <f t="shared" si="884"/>
        <v>0</v>
      </c>
      <c r="S1052" s="5">
        <f t="shared" si="884"/>
        <v>0</v>
      </c>
      <c r="T1052" s="5">
        <f t="shared" si="884"/>
        <v>118000</v>
      </c>
      <c r="U1052" s="5">
        <f t="shared" si="884"/>
        <v>0</v>
      </c>
    </row>
    <row r="1053" spans="2:21" x14ac:dyDescent="0.25">
      <c r="B1053" s="28" t="s">
        <v>489</v>
      </c>
      <c r="C1053" s="45">
        <v>40</v>
      </c>
      <c r="D1053" s="46">
        <v>8</v>
      </c>
      <c r="E1053" s="46">
        <v>1</v>
      </c>
      <c r="F1053" s="24">
        <v>4</v>
      </c>
      <c r="G1053" s="25">
        <v>1</v>
      </c>
      <c r="H1053" s="26">
        <v>1</v>
      </c>
      <c r="I1053" s="27" t="s">
        <v>19</v>
      </c>
      <c r="J1053" s="51" t="s">
        <v>413</v>
      </c>
      <c r="K1053" s="45">
        <v>620</v>
      </c>
      <c r="L1053" s="5">
        <f t="shared" si="884"/>
        <v>118000</v>
      </c>
      <c r="M1053" s="5">
        <f t="shared" si="884"/>
        <v>0</v>
      </c>
      <c r="N1053" s="5">
        <f t="shared" si="884"/>
        <v>0</v>
      </c>
      <c r="O1053" s="5">
        <f t="shared" si="884"/>
        <v>0</v>
      </c>
      <c r="P1053" s="5">
        <f t="shared" si="884"/>
        <v>0</v>
      </c>
      <c r="Q1053" s="5">
        <f t="shared" si="884"/>
        <v>0</v>
      </c>
      <c r="R1053" s="5">
        <f t="shared" si="884"/>
        <v>0</v>
      </c>
      <c r="S1053" s="5">
        <f t="shared" si="884"/>
        <v>0</v>
      </c>
      <c r="T1053" s="5">
        <f>T1054</f>
        <v>118000</v>
      </c>
      <c r="U1053" s="5">
        <f t="shared" si="884"/>
        <v>0</v>
      </c>
    </row>
    <row r="1054" spans="2:21" ht="31.5" x14ac:dyDescent="0.25">
      <c r="B1054" s="1" t="s">
        <v>529</v>
      </c>
      <c r="C1054" s="55">
        <v>40</v>
      </c>
      <c r="D1054" s="56">
        <v>8</v>
      </c>
      <c r="E1054" s="56">
        <v>1</v>
      </c>
      <c r="F1054" s="24">
        <v>4</v>
      </c>
      <c r="G1054" s="25">
        <v>1</v>
      </c>
      <c r="H1054" s="26">
        <v>1</v>
      </c>
      <c r="I1054" s="27" t="s">
        <v>19</v>
      </c>
      <c r="J1054" s="51" t="s">
        <v>413</v>
      </c>
      <c r="K1054" s="57">
        <v>621</v>
      </c>
      <c r="L1054" s="5">
        <v>118000</v>
      </c>
      <c r="M1054" s="5"/>
      <c r="N1054" s="5"/>
      <c r="O1054" s="5"/>
      <c r="P1054" s="5"/>
      <c r="Q1054" s="5"/>
      <c r="R1054" s="5">
        <f>SUM(N1054:Q1054)</f>
        <v>0</v>
      </c>
      <c r="S1054" s="5"/>
      <c r="T1054" s="5">
        <f>L1054+R1054</f>
        <v>118000</v>
      </c>
      <c r="U1054" s="5"/>
    </row>
    <row r="1055" spans="2:21" x14ac:dyDescent="0.25">
      <c r="B1055" s="23" t="s">
        <v>20</v>
      </c>
      <c r="C1055" s="45">
        <v>40</v>
      </c>
      <c r="D1055" s="46">
        <v>8</v>
      </c>
      <c r="E1055" s="46">
        <v>1</v>
      </c>
      <c r="F1055" s="24">
        <v>4</v>
      </c>
      <c r="G1055" s="25">
        <v>1</v>
      </c>
      <c r="H1055" s="26">
        <v>2</v>
      </c>
      <c r="I1055" s="27">
        <v>0</v>
      </c>
      <c r="J1055" s="51" t="s">
        <v>414</v>
      </c>
      <c r="K1055" s="45"/>
      <c r="L1055" s="5">
        <f t="shared" ref="L1055:U1055" si="885">L1056</f>
        <v>70500</v>
      </c>
      <c r="M1055" s="5">
        <f t="shared" si="885"/>
        <v>0</v>
      </c>
      <c r="N1055" s="5">
        <f t="shared" si="885"/>
        <v>0</v>
      </c>
      <c r="O1055" s="5">
        <f t="shared" si="885"/>
        <v>0</v>
      </c>
      <c r="P1055" s="5">
        <f t="shared" si="885"/>
        <v>0</v>
      </c>
      <c r="Q1055" s="5">
        <f t="shared" si="885"/>
        <v>0</v>
      </c>
      <c r="R1055" s="5">
        <f t="shared" si="885"/>
        <v>0</v>
      </c>
      <c r="S1055" s="5">
        <f t="shared" si="885"/>
        <v>0</v>
      </c>
      <c r="T1055" s="5">
        <f t="shared" si="885"/>
        <v>70500</v>
      </c>
      <c r="U1055" s="5">
        <f t="shared" si="885"/>
        <v>0</v>
      </c>
    </row>
    <row r="1056" spans="2:21" x14ac:dyDescent="0.25">
      <c r="B1056" s="23" t="s">
        <v>587</v>
      </c>
      <c r="C1056" s="45">
        <v>40</v>
      </c>
      <c r="D1056" s="46">
        <v>8</v>
      </c>
      <c r="E1056" s="46">
        <v>1</v>
      </c>
      <c r="F1056" s="24">
        <v>4</v>
      </c>
      <c r="G1056" s="25">
        <v>1</v>
      </c>
      <c r="H1056" s="26">
        <v>2</v>
      </c>
      <c r="I1056" s="27">
        <v>99990</v>
      </c>
      <c r="J1056" s="51" t="s">
        <v>415</v>
      </c>
      <c r="K1056" s="45"/>
      <c r="L1056" s="5">
        <f t="shared" ref="L1056:U1058" si="886">L1057</f>
        <v>70500</v>
      </c>
      <c r="M1056" s="5">
        <f t="shared" si="886"/>
        <v>0</v>
      </c>
      <c r="N1056" s="5">
        <f t="shared" si="886"/>
        <v>0</v>
      </c>
      <c r="O1056" s="5">
        <f t="shared" si="886"/>
        <v>0</v>
      </c>
      <c r="P1056" s="5">
        <f t="shared" si="886"/>
        <v>0</v>
      </c>
      <c r="Q1056" s="5">
        <f t="shared" si="886"/>
        <v>0</v>
      </c>
      <c r="R1056" s="5">
        <f t="shared" si="886"/>
        <v>0</v>
      </c>
      <c r="S1056" s="5">
        <f t="shared" si="886"/>
        <v>0</v>
      </c>
      <c r="T1056" s="5">
        <f t="shared" si="886"/>
        <v>70500</v>
      </c>
      <c r="U1056" s="5">
        <f t="shared" si="886"/>
        <v>0</v>
      </c>
    </row>
    <row r="1057" spans="2:21" x14ac:dyDescent="0.25">
      <c r="B1057" s="28" t="s">
        <v>567</v>
      </c>
      <c r="C1057" s="45">
        <v>40</v>
      </c>
      <c r="D1057" s="46">
        <v>8</v>
      </c>
      <c r="E1057" s="46">
        <v>1</v>
      </c>
      <c r="F1057" s="24">
        <v>4</v>
      </c>
      <c r="G1057" s="25">
        <v>1</v>
      </c>
      <c r="H1057" s="26">
        <v>2</v>
      </c>
      <c r="I1057" s="27">
        <v>99990</v>
      </c>
      <c r="J1057" s="51" t="s">
        <v>415</v>
      </c>
      <c r="K1057" s="45">
        <v>600</v>
      </c>
      <c r="L1057" s="5">
        <f t="shared" si="886"/>
        <v>70500</v>
      </c>
      <c r="M1057" s="5">
        <f t="shared" si="886"/>
        <v>0</v>
      </c>
      <c r="N1057" s="5">
        <f t="shared" si="886"/>
        <v>0</v>
      </c>
      <c r="O1057" s="5">
        <f t="shared" si="886"/>
        <v>0</v>
      </c>
      <c r="P1057" s="5">
        <f t="shared" si="886"/>
        <v>0</v>
      </c>
      <c r="Q1057" s="5">
        <f t="shared" si="886"/>
        <v>0</v>
      </c>
      <c r="R1057" s="5">
        <f t="shared" si="886"/>
        <v>0</v>
      </c>
      <c r="S1057" s="5">
        <f t="shared" si="886"/>
        <v>0</v>
      </c>
      <c r="T1057" s="5">
        <f t="shared" si="886"/>
        <v>70500</v>
      </c>
      <c r="U1057" s="5">
        <f t="shared" si="886"/>
        <v>0</v>
      </c>
    </row>
    <row r="1058" spans="2:21" x14ac:dyDescent="0.25">
      <c r="B1058" s="28" t="s">
        <v>489</v>
      </c>
      <c r="C1058" s="45">
        <v>40</v>
      </c>
      <c r="D1058" s="46">
        <v>8</v>
      </c>
      <c r="E1058" s="46">
        <v>1</v>
      </c>
      <c r="F1058" s="24">
        <v>4</v>
      </c>
      <c r="G1058" s="25">
        <v>1</v>
      </c>
      <c r="H1058" s="26">
        <v>2</v>
      </c>
      <c r="I1058" s="27">
        <v>99990</v>
      </c>
      <c r="J1058" s="51" t="s">
        <v>415</v>
      </c>
      <c r="K1058" s="45">
        <v>620</v>
      </c>
      <c r="L1058" s="5">
        <f t="shared" si="886"/>
        <v>70500</v>
      </c>
      <c r="M1058" s="5">
        <f t="shared" si="886"/>
        <v>0</v>
      </c>
      <c r="N1058" s="5">
        <f t="shared" si="886"/>
        <v>0</v>
      </c>
      <c r="O1058" s="5">
        <f t="shared" si="886"/>
        <v>0</v>
      </c>
      <c r="P1058" s="5">
        <f t="shared" si="886"/>
        <v>0</v>
      </c>
      <c r="Q1058" s="5">
        <f t="shared" si="886"/>
        <v>0</v>
      </c>
      <c r="R1058" s="5">
        <f t="shared" si="886"/>
        <v>0</v>
      </c>
      <c r="S1058" s="5">
        <f t="shared" si="886"/>
        <v>0</v>
      </c>
      <c r="T1058" s="5">
        <f t="shared" si="886"/>
        <v>70500</v>
      </c>
      <c r="U1058" s="5">
        <f t="shared" si="886"/>
        <v>0</v>
      </c>
    </row>
    <row r="1059" spans="2:21" x14ac:dyDescent="0.25">
      <c r="B1059" s="28" t="s">
        <v>490</v>
      </c>
      <c r="C1059" s="45">
        <v>40</v>
      </c>
      <c r="D1059" s="46">
        <v>8</v>
      </c>
      <c r="E1059" s="46">
        <v>1</v>
      </c>
      <c r="F1059" s="24">
        <v>4</v>
      </c>
      <c r="G1059" s="25">
        <v>1</v>
      </c>
      <c r="H1059" s="26">
        <v>2</v>
      </c>
      <c r="I1059" s="27">
        <v>99990</v>
      </c>
      <c r="J1059" s="51" t="s">
        <v>415</v>
      </c>
      <c r="K1059" s="45">
        <v>622</v>
      </c>
      <c r="L1059" s="5">
        <v>70500</v>
      </c>
      <c r="M1059" s="5"/>
      <c r="N1059" s="5"/>
      <c r="O1059" s="5"/>
      <c r="P1059" s="5"/>
      <c r="Q1059" s="5"/>
      <c r="R1059" s="5">
        <f>SUM(N1059:Q1059)</f>
        <v>0</v>
      </c>
      <c r="S1059" s="5"/>
      <c r="T1059" s="5">
        <f>L1059+R1059</f>
        <v>70500</v>
      </c>
      <c r="U1059" s="5"/>
    </row>
    <row r="1060" spans="2:21" x14ac:dyDescent="0.25">
      <c r="B1060" s="23" t="s">
        <v>21</v>
      </c>
      <c r="C1060" s="45">
        <v>40</v>
      </c>
      <c r="D1060" s="46">
        <v>8</v>
      </c>
      <c r="E1060" s="46">
        <v>1</v>
      </c>
      <c r="F1060" s="24">
        <v>4</v>
      </c>
      <c r="G1060" s="25">
        <v>2</v>
      </c>
      <c r="H1060" s="26">
        <v>0</v>
      </c>
      <c r="I1060" s="27">
        <v>0</v>
      </c>
      <c r="J1060" s="51" t="s">
        <v>416</v>
      </c>
      <c r="K1060" s="45"/>
      <c r="L1060" s="5">
        <f t="shared" ref="L1060:U1060" si="887">L1061</f>
        <v>380000</v>
      </c>
      <c r="M1060" s="5">
        <f t="shared" si="887"/>
        <v>0</v>
      </c>
      <c r="N1060" s="5">
        <f t="shared" si="887"/>
        <v>500000</v>
      </c>
      <c r="O1060" s="5">
        <f t="shared" si="887"/>
        <v>0</v>
      </c>
      <c r="P1060" s="5">
        <f t="shared" si="887"/>
        <v>0</v>
      </c>
      <c r="Q1060" s="5">
        <f t="shared" si="887"/>
        <v>0</v>
      </c>
      <c r="R1060" s="5">
        <f t="shared" si="887"/>
        <v>500000</v>
      </c>
      <c r="S1060" s="5">
        <f t="shared" si="887"/>
        <v>0</v>
      </c>
      <c r="T1060" s="5">
        <f t="shared" si="887"/>
        <v>880000</v>
      </c>
      <c r="U1060" s="5">
        <f t="shared" si="887"/>
        <v>0</v>
      </c>
    </row>
    <row r="1061" spans="2:21" ht="31.5" x14ac:dyDescent="0.25">
      <c r="B1061" s="23" t="s">
        <v>22</v>
      </c>
      <c r="C1061" s="45">
        <v>40</v>
      </c>
      <c r="D1061" s="46">
        <v>8</v>
      </c>
      <c r="E1061" s="46">
        <v>1</v>
      </c>
      <c r="F1061" s="24">
        <v>4</v>
      </c>
      <c r="G1061" s="25">
        <v>2</v>
      </c>
      <c r="H1061" s="26">
        <v>1</v>
      </c>
      <c r="I1061" s="27">
        <v>0</v>
      </c>
      <c r="J1061" s="51" t="s">
        <v>417</v>
      </c>
      <c r="K1061" s="45"/>
      <c r="L1061" s="5">
        <f t="shared" ref="L1061:M1061" si="888">L1066+L1062</f>
        <v>380000</v>
      </c>
      <c r="M1061" s="5">
        <f t="shared" si="888"/>
        <v>0</v>
      </c>
      <c r="N1061" s="5">
        <f t="shared" ref="N1061:T1061" si="889">N1066+N1062</f>
        <v>500000</v>
      </c>
      <c r="O1061" s="5">
        <f t="shared" ref="O1061" si="890">O1066+O1062</f>
        <v>0</v>
      </c>
      <c r="P1061" s="5">
        <f t="shared" si="889"/>
        <v>0</v>
      </c>
      <c r="Q1061" s="5">
        <f t="shared" si="889"/>
        <v>0</v>
      </c>
      <c r="R1061" s="5">
        <f t="shared" si="889"/>
        <v>500000</v>
      </c>
      <c r="S1061" s="5">
        <f t="shared" si="889"/>
        <v>0</v>
      </c>
      <c r="T1061" s="5">
        <f t="shared" si="889"/>
        <v>880000</v>
      </c>
      <c r="U1061" s="5">
        <f t="shared" ref="U1061" si="891">U1066+U1062</f>
        <v>0</v>
      </c>
    </row>
    <row r="1062" spans="2:21" x14ac:dyDescent="0.25">
      <c r="B1062" s="1" t="s">
        <v>102</v>
      </c>
      <c r="C1062" s="55">
        <v>40</v>
      </c>
      <c r="D1062" s="56">
        <v>8</v>
      </c>
      <c r="E1062" s="56">
        <v>1</v>
      </c>
      <c r="F1062" s="24">
        <v>4</v>
      </c>
      <c r="G1062" s="25">
        <v>2</v>
      </c>
      <c r="H1062" s="26">
        <v>1</v>
      </c>
      <c r="I1062" s="27">
        <v>85160</v>
      </c>
      <c r="J1062" s="51" t="s">
        <v>49</v>
      </c>
      <c r="K1062" s="57" t="s">
        <v>105</v>
      </c>
      <c r="L1062" s="5">
        <f t="shared" ref="L1062:U1064" si="892">L1063</f>
        <v>100000</v>
      </c>
      <c r="M1062" s="5">
        <f t="shared" si="892"/>
        <v>0</v>
      </c>
      <c r="N1062" s="5">
        <f t="shared" si="892"/>
        <v>500000</v>
      </c>
      <c r="O1062" s="5">
        <f t="shared" si="892"/>
        <v>0</v>
      </c>
      <c r="P1062" s="5">
        <f t="shared" si="892"/>
        <v>0</v>
      </c>
      <c r="Q1062" s="5">
        <f t="shared" si="892"/>
        <v>0</v>
      </c>
      <c r="R1062" s="5">
        <f t="shared" si="892"/>
        <v>500000</v>
      </c>
      <c r="S1062" s="5">
        <f t="shared" si="892"/>
        <v>0</v>
      </c>
      <c r="T1062" s="5">
        <f t="shared" si="892"/>
        <v>600000</v>
      </c>
      <c r="U1062" s="5">
        <f t="shared" si="892"/>
        <v>0</v>
      </c>
    </row>
    <row r="1063" spans="2:21" x14ac:dyDescent="0.25">
      <c r="B1063" s="1" t="s">
        <v>567</v>
      </c>
      <c r="C1063" s="55">
        <v>40</v>
      </c>
      <c r="D1063" s="56">
        <v>8</v>
      </c>
      <c r="E1063" s="56">
        <v>1</v>
      </c>
      <c r="F1063" s="24">
        <v>4</v>
      </c>
      <c r="G1063" s="25">
        <v>2</v>
      </c>
      <c r="H1063" s="26">
        <v>1</v>
      </c>
      <c r="I1063" s="27">
        <v>85160</v>
      </c>
      <c r="J1063" s="51" t="s">
        <v>49</v>
      </c>
      <c r="K1063" s="57">
        <v>600</v>
      </c>
      <c r="L1063" s="5">
        <f t="shared" si="892"/>
        <v>100000</v>
      </c>
      <c r="M1063" s="5">
        <f t="shared" si="892"/>
        <v>0</v>
      </c>
      <c r="N1063" s="5">
        <f t="shared" si="892"/>
        <v>500000</v>
      </c>
      <c r="O1063" s="5">
        <f t="shared" si="892"/>
        <v>0</v>
      </c>
      <c r="P1063" s="5">
        <f t="shared" si="892"/>
        <v>0</v>
      </c>
      <c r="Q1063" s="5">
        <f t="shared" si="892"/>
        <v>0</v>
      </c>
      <c r="R1063" s="5">
        <f t="shared" si="892"/>
        <v>500000</v>
      </c>
      <c r="S1063" s="5">
        <f t="shared" si="892"/>
        <v>0</v>
      </c>
      <c r="T1063" s="5">
        <f t="shared" si="892"/>
        <v>600000</v>
      </c>
      <c r="U1063" s="5">
        <f t="shared" si="892"/>
        <v>0</v>
      </c>
    </row>
    <row r="1064" spans="2:21" x14ac:dyDescent="0.25">
      <c r="B1064" s="1" t="s">
        <v>489</v>
      </c>
      <c r="C1064" s="55">
        <v>40</v>
      </c>
      <c r="D1064" s="56">
        <v>8</v>
      </c>
      <c r="E1064" s="56">
        <v>1</v>
      </c>
      <c r="F1064" s="24">
        <v>4</v>
      </c>
      <c r="G1064" s="25">
        <v>2</v>
      </c>
      <c r="H1064" s="26">
        <v>1</v>
      </c>
      <c r="I1064" s="27">
        <v>85160</v>
      </c>
      <c r="J1064" s="51" t="s">
        <v>49</v>
      </c>
      <c r="K1064" s="57">
        <v>620</v>
      </c>
      <c r="L1064" s="5">
        <f t="shared" si="892"/>
        <v>100000</v>
      </c>
      <c r="M1064" s="5">
        <f t="shared" si="892"/>
        <v>0</v>
      </c>
      <c r="N1064" s="5">
        <f t="shared" si="892"/>
        <v>500000</v>
      </c>
      <c r="O1064" s="5">
        <f t="shared" si="892"/>
        <v>0</v>
      </c>
      <c r="P1064" s="5">
        <f t="shared" si="892"/>
        <v>0</v>
      </c>
      <c r="Q1064" s="5">
        <f t="shared" si="892"/>
        <v>0</v>
      </c>
      <c r="R1064" s="5">
        <f t="shared" si="892"/>
        <v>500000</v>
      </c>
      <c r="S1064" s="5">
        <f t="shared" si="892"/>
        <v>0</v>
      </c>
      <c r="T1064" s="5">
        <f t="shared" si="892"/>
        <v>600000</v>
      </c>
      <c r="U1064" s="5">
        <f t="shared" si="892"/>
        <v>0</v>
      </c>
    </row>
    <row r="1065" spans="2:21" x14ac:dyDescent="0.25">
      <c r="B1065" s="1" t="s">
        <v>490</v>
      </c>
      <c r="C1065" s="55">
        <v>40</v>
      </c>
      <c r="D1065" s="56">
        <v>8</v>
      </c>
      <c r="E1065" s="56">
        <v>1</v>
      </c>
      <c r="F1065" s="24">
        <v>4</v>
      </c>
      <c r="G1065" s="25">
        <v>2</v>
      </c>
      <c r="H1065" s="26">
        <v>1</v>
      </c>
      <c r="I1065" s="27">
        <v>85160</v>
      </c>
      <c r="J1065" s="51" t="s">
        <v>49</v>
      </c>
      <c r="K1065" s="57">
        <v>622</v>
      </c>
      <c r="L1065" s="5">
        <v>100000</v>
      </c>
      <c r="M1065" s="5"/>
      <c r="N1065" s="5">
        <v>500000</v>
      </c>
      <c r="O1065" s="5"/>
      <c r="P1065" s="5"/>
      <c r="Q1065" s="5"/>
      <c r="R1065" s="5">
        <f>SUM(N1065:Q1065)</f>
        <v>500000</v>
      </c>
      <c r="S1065" s="5"/>
      <c r="T1065" s="5">
        <f>L1065+R1065</f>
        <v>600000</v>
      </c>
      <c r="U1065" s="5"/>
    </row>
    <row r="1066" spans="2:21" x14ac:dyDescent="0.25">
      <c r="B1066" s="23" t="s">
        <v>587</v>
      </c>
      <c r="C1066" s="45">
        <v>40</v>
      </c>
      <c r="D1066" s="46">
        <v>8</v>
      </c>
      <c r="E1066" s="46">
        <v>1</v>
      </c>
      <c r="F1066" s="24">
        <v>4</v>
      </c>
      <c r="G1066" s="25">
        <v>2</v>
      </c>
      <c r="H1066" s="26">
        <v>1</v>
      </c>
      <c r="I1066" s="27">
        <v>99990</v>
      </c>
      <c r="J1066" s="51" t="s">
        <v>418</v>
      </c>
      <c r="K1066" s="45"/>
      <c r="L1066" s="5">
        <f t="shared" ref="L1066:U1068" si="893">L1067</f>
        <v>280000</v>
      </c>
      <c r="M1066" s="5">
        <f t="shared" si="893"/>
        <v>0</v>
      </c>
      <c r="N1066" s="5">
        <f t="shared" si="893"/>
        <v>0</v>
      </c>
      <c r="O1066" s="5">
        <f t="shared" si="893"/>
        <v>0</v>
      </c>
      <c r="P1066" s="5">
        <f t="shared" si="893"/>
        <v>0</v>
      </c>
      <c r="Q1066" s="5">
        <f t="shared" si="893"/>
        <v>0</v>
      </c>
      <c r="R1066" s="5">
        <f t="shared" si="893"/>
        <v>0</v>
      </c>
      <c r="S1066" s="5">
        <f t="shared" si="893"/>
        <v>0</v>
      </c>
      <c r="T1066" s="5">
        <f t="shared" si="893"/>
        <v>280000</v>
      </c>
      <c r="U1066" s="5">
        <f t="shared" si="893"/>
        <v>0</v>
      </c>
    </row>
    <row r="1067" spans="2:21" x14ac:dyDescent="0.25">
      <c r="B1067" s="28" t="s">
        <v>567</v>
      </c>
      <c r="C1067" s="45">
        <v>40</v>
      </c>
      <c r="D1067" s="46">
        <v>8</v>
      </c>
      <c r="E1067" s="46">
        <v>1</v>
      </c>
      <c r="F1067" s="24">
        <v>4</v>
      </c>
      <c r="G1067" s="25">
        <v>2</v>
      </c>
      <c r="H1067" s="26">
        <v>1</v>
      </c>
      <c r="I1067" s="27">
        <v>99990</v>
      </c>
      <c r="J1067" s="51" t="s">
        <v>418</v>
      </c>
      <c r="K1067" s="45">
        <v>600</v>
      </c>
      <c r="L1067" s="5">
        <f t="shared" si="893"/>
        <v>280000</v>
      </c>
      <c r="M1067" s="5">
        <f t="shared" si="893"/>
        <v>0</v>
      </c>
      <c r="N1067" s="5">
        <f t="shared" si="893"/>
        <v>0</v>
      </c>
      <c r="O1067" s="5">
        <f t="shared" si="893"/>
        <v>0</v>
      </c>
      <c r="P1067" s="5">
        <f t="shared" si="893"/>
        <v>0</v>
      </c>
      <c r="Q1067" s="5">
        <f t="shared" si="893"/>
        <v>0</v>
      </c>
      <c r="R1067" s="5">
        <f t="shared" si="893"/>
        <v>0</v>
      </c>
      <c r="S1067" s="5">
        <f t="shared" si="893"/>
        <v>0</v>
      </c>
      <c r="T1067" s="5">
        <f t="shared" si="893"/>
        <v>280000</v>
      </c>
      <c r="U1067" s="5">
        <f t="shared" si="893"/>
        <v>0</v>
      </c>
    </row>
    <row r="1068" spans="2:21" x14ac:dyDescent="0.25">
      <c r="B1068" s="28" t="s">
        <v>489</v>
      </c>
      <c r="C1068" s="45">
        <v>40</v>
      </c>
      <c r="D1068" s="46">
        <v>8</v>
      </c>
      <c r="E1068" s="46">
        <v>1</v>
      </c>
      <c r="F1068" s="24">
        <v>4</v>
      </c>
      <c r="G1068" s="25">
        <v>2</v>
      </c>
      <c r="H1068" s="26">
        <v>1</v>
      </c>
      <c r="I1068" s="27">
        <v>99990</v>
      </c>
      <c r="J1068" s="51" t="s">
        <v>418</v>
      </c>
      <c r="K1068" s="45">
        <v>620</v>
      </c>
      <c r="L1068" s="5">
        <f t="shared" si="893"/>
        <v>280000</v>
      </c>
      <c r="M1068" s="5">
        <f t="shared" si="893"/>
        <v>0</v>
      </c>
      <c r="N1068" s="5">
        <f t="shared" si="893"/>
        <v>0</v>
      </c>
      <c r="O1068" s="5">
        <f t="shared" si="893"/>
        <v>0</v>
      </c>
      <c r="P1068" s="5">
        <f t="shared" si="893"/>
        <v>0</v>
      </c>
      <c r="Q1068" s="5">
        <f t="shared" si="893"/>
        <v>0</v>
      </c>
      <c r="R1068" s="5">
        <f t="shared" si="893"/>
        <v>0</v>
      </c>
      <c r="S1068" s="5">
        <f t="shared" si="893"/>
        <v>0</v>
      </c>
      <c r="T1068" s="5">
        <f t="shared" si="893"/>
        <v>280000</v>
      </c>
      <c r="U1068" s="5">
        <f t="shared" si="893"/>
        <v>0</v>
      </c>
    </row>
    <row r="1069" spans="2:21" x14ac:dyDescent="0.25">
      <c r="B1069" s="28" t="s">
        <v>490</v>
      </c>
      <c r="C1069" s="45">
        <v>40</v>
      </c>
      <c r="D1069" s="46">
        <v>8</v>
      </c>
      <c r="E1069" s="46">
        <v>1</v>
      </c>
      <c r="F1069" s="24">
        <v>4</v>
      </c>
      <c r="G1069" s="25">
        <v>2</v>
      </c>
      <c r="H1069" s="26">
        <v>1</v>
      </c>
      <c r="I1069" s="27">
        <v>99990</v>
      </c>
      <c r="J1069" s="51" t="s">
        <v>418</v>
      </c>
      <c r="K1069" s="45">
        <v>622</v>
      </c>
      <c r="L1069" s="5">
        <v>280000</v>
      </c>
      <c r="M1069" s="5"/>
      <c r="N1069" s="5"/>
      <c r="O1069" s="5"/>
      <c r="P1069" s="5"/>
      <c r="Q1069" s="5"/>
      <c r="R1069" s="5">
        <f>SUM(N1069:Q1069)</f>
        <v>0</v>
      </c>
      <c r="S1069" s="5"/>
      <c r="T1069" s="5">
        <f>L1069+R1069</f>
        <v>280000</v>
      </c>
      <c r="U1069" s="5"/>
    </row>
    <row r="1070" spans="2:21" x14ac:dyDescent="0.25">
      <c r="B1070" s="23" t="s">
        <v>23</v>
      </c>
      <c r="C1070" s="45">
        <v>40</v>
      </c>
      <c r="D1070" s="46">
        <v>8</v>
      </c>
      <c r="E1070" s="46">
        <v>1</v>
      </c>
      <c r="F1070" s="24">
        <v>4</v>
      </c>
      <c r="G1070" s="25">
        <v>4</v>
      </c>
      <c r="H1070" s="26">
        <v>0</v>
      </c>
      <c r="I1070" s="27">
        <v>0</v>
      </c>
      <c r="J1070" s="51" t="s">
        <v>419</v>
      </c>
      <c r="K1070" s="45"/>
      <c r="L1070" s="5">
        <f t="shared" ref="L1070:U1074" si="894">L1071</f>
        <v>30000</v>
      </c>
      <c r="M1070" s="5">
        <f t="shared" si="894"/>
        <v>0</v>
      </c>
      <c r="N1070" s="5">
        <f t="shared" si="894"/>
        <v>0</v>
      </c>
      <c r="O1070" s="5">
        <f t="shared" si="894"/>
        <v>0</v>
      </c>
      <c r="P1070" s="5">
        <f t="shared" si="894"/>
        <v>0</v>
      </c>
      <c r="Q1070" s="5">
        <f t="shared" si="894"/>
        <v>0</v>
      </c>
      <c r="R1070" s="5">
        <f t="shared" si="894"/>
        <v>0</v>
      </c>
      <c r="S1070" s="5">
        <f t="shared" si="894"/>
        <v>0</v>
      </c>
      <c r="T1070" s="5">
        <f t="shared" si="894"/>
        <v>30000</v>
      </c>
      <c r="U1070" s="5">
        <f t="shared" si="894"/>
        <v>0</v>
      </c>
    </row>
    <row r="1071" spans="2:21" ht="47.25" x14ac:dyDescent="0.25">
      <c r="B1071" s="23" t="s">
        <v>57</v>
      </c>
      <c r="C1071" s="45">
        <v>40</v>
      </c>
      <c r="D1071" s="46">
        <v>8</v>
      </c>
      <c r="E1071" s="46">
        <v>1</v>
      </c>
      <c r="F1071" s="24">
        <v>4</v>
      </c>
      <c r="G1071" s="25">
        <v>4</v>
      </c>
      <c r="H1071" s="26">
        <v>1</v>
      </c>
      <c r="I1071" s="27">
        <v>0</v>
      </c>
      <c r="J1071" s="51" t="s">
        <v>420</v>
      </c>
      <c r="K1071" s="45"/>
      <c r="L1071" s="5">
        <f t="shared" si="894"/>
        <v>30000</v>
      </c>
      <c r="M1071" s="5">
        <f t="shared" si="894"/>
        <v>0</v>
      </c>
      <c r="N1071" s="5">
        <f t="shared" si="894"/>
        <v>0</v>
      </c>
      <c r="O1071" s="5">
        <f t="shared" si="894"/>
        <v>0</v>
      </c>
      <c r="P1071" s="5">
        <f t="shared" si="894"/>
        <v>0</v>
      </c>
      <c r="Q1071" s="5">
        <f t="shared" si="894"/>
        <v>0</v>
      </c>
      <c r="R1071" s="5">
        <f t="shared" si="894"/>
        <v>0</v>
      </c>
      <c r="S1071" s="5">
        <f t="shared" si="894"/>
        <v>0</v>
      </c>
      <c r="T1071" s="5">
        <f t="shared" si="894"/>
        <v>30000</v>
      </c>
      <c r="U1071" s="5">
        <f t="shared" si="894"/>
        <v>0</v>
      </c>
    </row>
    <row r="1072" spans="2:21" x14ac:dyDescent="0.25">
      <c r="B1072" s="23" t="s">
        <v>587</v>
      </c>
      <c r="C1072" s="45">
        <v>40</v>
      </c>
      <c r="D1072" s="46">
        <v>8</v>
      </c>
      <c r="E1072" s="46">
        <v>1</v>
      </c>
      <c r="F1072" s="24">
        <v>4</v>
      </c>
      <c r="G1072" s="25">
        <v>4</v>
      </c>
      <c r="H1072" s="26">
        <v>1</v>
      </c>
      <c r="I1072" s="27">
        <v>99990</v>
      </c>
      <c r="J1072" s="51" t="s">
        <v>421</v>
      </c>
      <c r="K1072" s="45"/>
      <c r="L1072" s="5">
        <f t="shared" si="894"/>
        <v>30000</v>
      </c>
      <c r="M1072" s="5">
        <f t="shared" si="894"/>
        <v>0</v>
      </c>
      <c r="N1072" s="5">
        <f t="shared" si="894"/>
        <v>0</v>
      </c>
      <c r="O1072" s="5">
        <f t="shared" si="894"/>
        <v>0</v>
      </c>
      <c r="P1072" s="5">
        <f t="shared" si="894"/>
        <v>0</v>
      </c>
      <c r="Q1072" s="5">
        <f t="shared" si="894"/>
        <v>0</v>
      </c>
      <c r="R1072" s="5">
        <f t="shared" si="894"/>
        <v>0</v>
      </c>
      <c r="S1072" s="5">
        <f t="shared" si="894"/>
        <v>0</v>
      </c>
      <c r="T1072" s="5">
        <f t="shared" si="894"/>
        <v>30000</v>
      </c>
      <c r="U1072" s="5">
        <f t="shared" si="894"/>
        <v>0</v>
      </c>
    </row>
    <row r="1073" spans="2:21" x14ac:dyDescent="0.25">
      <c r="B1073" s="28" t="s">
        <v>567</v>
      </c>
      <c r="C1073" s="45">
        <v>40</v>
      </c>
      <c r="D1073" s="46">
        <v>8</v>
      </c>
      <c r="E1073" s="46">
        <v>1</v>
      </c>
      <c r="F1073" s="24">
        <v>4</v>
      </c>
      <c r="G1073" s="25">
        <v>4</v>
      </c>
      <c r="H1073" s="26">
        <v>1</v>
      </c>
      <c r="I1073" s="27">
        <v>99990</v>
      </c>
      <c r="J1073" s="51" t="s">
        <v>421</v>
      </c>
      <c r="K1073" s="45">
        <v>600</v>
      </c>
      <c r="L1073" s="5">
        <f t="shared" si="894"/>
        <v>30000</v>
      </c>
      <c r="M1073" s="5">
        <f t="shared" si="894"/>
        <v>0</v>
      </c>
      <c r="N1073" s="5">
        <f t="shared" si="894"/>
        <v>0</v>
      </c>
      <c r="O1073" s="5">
        <f t="shared" si="894"/>
        <v>0</v>
      </c>
      <c r="P1073" s="5">
        <f t="shared" si="894"/>
        <v>0</v>
      </c>
      <c r="Q1073" s="5">
        <f t="shared" si="894"/>
        <v>0</v>
      </c>
      <c r="R1073" s="5">
        <f t="shared" si="894"/>
        <v>0</v>
      </c>
      <c r="S1073" s="5">
        <f t="shared" si="894"/>
        <v>0</v>
      </c>
      <c r="T1073" s="5">
        <f t="shared" si="894"/>
        <v>30000</v>
      </c>
      <c r="U1073" s="5">
        <f t="shared" si="894"/>
        <v>0</v>
      </c>
    </row>
    <row r="1074" spans="2:21" x14ac:dyDescent="0.25">
      <c r="B1074" s="28" t="s">
        <v>489</v>
      </c>
      <c r="C1074" s="45">
        <v>40</v>
      </c>
      <c r="D1074" s="46">
        <v>8</v>
      </c>
      <c r="E1074" s="46">
        <v>1</v>
      </c>
      <c r="F1074" s="24">
        <v>4</v>
      </c>
      <c r="G1074" s="25">
        <v>4</v>
      </c>
      <c r="H1074" s="26">
        <v>1</v>
      </c>
      <c r="I1074" s="27">
        <v>99990</v>
      </c>
      <c r="J1074" s="51" t="s">
        <v>421</v>
      </c>
      <c r="K1074" s="45">
        <v>620</v>
      </c>
      <c r="L1074" s="5">
        <f t="shared" si="894"/>
        <v>30000</v>
      </c>
      <c r="M1074" s="5">
        <f t="shared" si="894"/>
        <v>0</v>
      </c>
      <c r="N1074" s="5">
        <f t="shared" si="894"/>
        <v>0</v>
      </c>
      <c r="O1074" s="5">
        <f t="shared" si="894"/>
        <v>0</v>
      </c>
      <c r="P1074" s="5">
        <f t="shared" si="894"/>
        <v>0</v>
      </c>
      <c r="Q1074" s="5">
        <f t="shared" si="894"/>
        <v>0</v>
      </c>
      <c r="R1074" s="5">
        <f t="shared" si="894"/>
        <v>0</v>
      </c>
      <c r="S1074" s="5">
        <f t="shared" si="894"/>
        <v>0</v>
      </c>
      <c r="T1074" s="5">
        <f t="shared" si="894"/>
        <v>30000</v>
      </c>
      <c r="U1074" s="5">
        <f t="shared" si="894"/>
        <v>0</v>
      </c>
    </row>
    <row r="1075" spans="2:21" x14ac:dyDescent="0.25">
      <c r="B1075" s="28" t="s">
        <v>490</v>
      </c>
      <c r="C1075" s="45">
        <v>40</v>
      </c>
      <c r="D1075" s="46">
        <v>8</v>
      </c>
      <c r="E1075" s="46">
        <v>1</v>
      </c>
      <c r="F1075" s="24">
        <v>4</v>
      </c>
      <c r="G1075" s="25">
        <v>4</v>
      </c>
      <c r="H1075" s="26">
        <v>1</v>
      </c>
      <c r="I1075" s="27">
        <v>99990</v>
      </c>
      <c r="J1075" s="51" t="s">
        <v>421</v>
      </c>
      <c r="K1075" s="45">
        <v>622</v>
      </c>
      <c r="L1075" s="5">
        <v>30000</v>
      </c>
      <c r="M1075" s="5"/>
      <c r="N1075" s="5"/>
      <c r="O1075" s="5"/>
      <c r="P1075" s="5"/>
      <c r="Q1075" s="5"/>
      <c r="R1075" s="5">
        <f>SUM(N1075:Q1075)</f>
        <v>0</v>
      </c>
      <c r="S1075" s="5"/>
      <c r="T1075" s="5">
        <f>L1075+R1075</f>
        <v>30000</v>
      </c>
      <c r="U1075" s="5"/>
    </row>
    <row r="1076" spans="2:21" x14ac:dyDescent="0.25">
      <c r="B1076" s="23" t="s">
        <v>752</v>
      </c>
      <c r="C1076" s="45">
        <v>40</v>
      </c>
      <c r="D1076" s="46">
        <v>8</v>
      </c>
      <c r="E1076" s="46">
        <v>1</v>
      </c>
      <c r="F1076" s="24">
        <v>4</v>
      </c>
      <c r="G1076" s="25">
        <v>5</v>
      </c>
      <c r="H1076" s="26">
        <v>0</v>
      </c>
      <c r="I1076" s="27">
        <v>0</v>
      </c>
      <c r="J1076" s="51" t="s">
        <v>369</v>
      </c>
      <c r="K1076" s="45"/>
      <c r="L1076" s="5">
        <f t="shared" ref="L1076:U1076" si="895">L1077</f>
        <v>90308548</v>
      </c>
      <c r="M1076" s="5">
        <f t="shared" si="895"/>
        <v>0</v>
      </c>
      <c r="N1076" s="5">
        <f t="shared" si="895"/>
        <v>0</v>
      </c>
      <c r="O1076" s="5">
        <f t="shared" si="895"/>
        <v>0</v>
      </c>
      <c r="P1076" s="5">
        <f t="shared" si="895"/>
        <v>0</v>
      </c>
      <c r="Q1076" s="5">
        <f t="shared" si="895"/>
        <v>-1768794</v>
      </c>
      <c r="R1076" s="5">
        <f t="shared" si="895"/>
        <v>-1768794</v>
      </c>
      <c r="S1076" s="5">
        <f t="shared" si="895"/>
        <v>0</v>
      </c>
      <c r="T1076" s="5">
        <f t="shared" si="895"/>
        <v>88539754</v>
      </c>
      <c r="U1076" s="5">
        <f t="shared" si="895"/>
        <v>0</v>
      </c>
    </row>
    <row r="1077" spans="2:21" x14ac:dyDescent="0.25">
      <c r="B1077" s="23" t="s">
        <v>753</v>
      </c>
      <c r="C1077" s="45">
        <v>40</v>
      </c>
      <c r="D1077" s="46">
        <v>8</v>
      </c>
      <c r="E1077" s="46">
        <v>1</v>
      </c>
      <c r="F1077" s="24">
        <v>4</v>
      </c>
      <c r="G1077" s="25">
        <v>5</v>
      </c>
      <c r="H1077" s="26">
        <v>1</v>
      </c>
      <c r="I1077" s="27">
        <v>0</v>
      </c>
      <c r="J1077" s="51" t="s">
        <v>370</v>
      </c>
      <c r="K1077" s="45"/>
      <c r="L1077" s="5">
        <f t="shared" ref="L1077:M1077" si="896">L1078+L1082+L1086</f>
        <v>90308548</v>
      </c>
      <c r="M1077" s="5">
        <f t="shared" si="896"/>
        <v>0</v>
      </c>
      <c r="N1077" s="5">
        <f t="shared" ref="N1077:T1077" si="897">N1078+N1082+N1086</f>
        <v>0</v>
      </c>
      <c r="O1077" s="5">
        <f t="shared" ref="O1077" si="898">O1078+O1082+O1086</f>
        <v>0</v>
      </c>
      <c r="P1077" s="5">
        <f t="shared" si="897"/>
        <v>0</v>
      </c>
      <c r="Q1077" s="5">
        <f t="shared" si="897"/>
        <v>-1768794</v>
      </c>
      <c r="R1077" s="5">
        <f t="shared" si="897"/>
        <v>-1768794</v>
      </c>
      <c r="S1077" s="5">
        <f t="shared" si="897"/>
        <v>0</v>
      </c>
      <c r="T1077" s="5">
        <f t="shared" si="897"/>
        <v>88539754</v>
      </c>
      <c r="U1077" s="5">
        <f t="shared" ref="U1077" si="899">U1078+U1082+U1086</f>
        <v>0</v>
      </c>
    </row>
    <row r="1078" spans="2:21" x14ac:dyDescent="0.25">
      <c r="B1078" s="23" t="s">
        <v>618</v>
      </c>
      <c r="C1078" s="45">
        <v>40</v>
      </c>
      <c r="D1078" s="46">
        <v>8</v>
      </c>
      <c r="E1078" s="46">
        <v>1</v>
      </c>
      <c r="F1078" s="24">
        <v>4</v>
      </c>
      <c r="G1078" s="25">
        <v>5</v>
      </c>
      <c r="H1078" s="26">
        <v>1</v>
      </c>
      <c r="I1078" s="27">
        <v>590</v>
      </c>
      <c r="J1078" s="51" t="s">
        <v>371</v>
      </c>
      <c r="K1078" s="45"/>
      <c r="L1078" s="5">
        <f t="shared" ref="L1078:U1080" si="900">L1079</f>
        <v>79208048</v>
      </c>
      <c r="M1078" s="5">
        <f t="shared" si="900"/>
        <v>0</v>
      </c>
      <c r="N1078" s="5">
        <f t="shared" si="900"/>
        <v>0</v>
      </c>
      <c r="O1078" s="5">
        <f t="shared" si="900"/>
        <v>0</v>
      </c>
      <c r="P1078" s="5">
        <f t="shared" si="900"/>
        <v>0</v>
      </c>
      <c r="Q1078" s="5">
        <f t="shared" si="900"/>
        <v>-1768794</v>
      </c>
      <c r="R1078" s="5">
        <f t="shared" si="900"/>
        <v>-1768794</v>
      </c>
      <c r="S1078" s="5">
        <f t="shared" si="900"/>
        <v>0</v>
      </c>
      <c r="T1078" s="5">
        <f t="shared" si="900"/>
        <v>77439254</v>
      </c>
      <c r="U1078" s="5">
        <f t="shared" si="900"/>
        <v>0</v>
      </c>
    </row>
    <row r="1079" spans="2:21" x14ac:dyDescent="0.25">
      <c r="B1079" s="28" t="s">
        <v>567</v>
      </c>
      <c r="C1079" s="45">
        <v>40</v>
      </c>
      <c r="D1079" s="46">
        <v>8</v>
      </c>
      <c r="E1079" s="46">
        <v>1</v>
      </c>
      <c r="F1079" s="24">
        <v>4</v>
      </c>
      <c r="G1079" s="25">
        <v>5</v>
      </c>
      <c r="H1079" s="26">
        <v>1</v>
      </c>
      <c r="I1079" s="27">
        <v>590</v>
      </c>
      <c r="J1079" s="51" t="s">
        <v>371</v>
      </c>
      <c r="K1079" s="45">
        <v>600</v>
      </c>
      <c r="L1079" s="5">
        <f t="shared" si="900"/>
        <v>79208048</v>
      </c>
      <c r="M1079" s="5">
        <f t="shared" si="900"/>
        <v>0</v>
      </c>
      <c r="N1079" s="5">
        <f t="shared" si="900"/>
        <v>0</v>
      </c>
      <c r="O1079" s="5">
        <f t="shared" si="900"/>
        <v>0</v>
      </c>
      <c r="P1079" s="5">
        <f t="shared" si="900"/>
        <v>0</v>
      </c>
      <c r="Q1079" s="5">
        <f t="shared" si="900"/>
        <v>-1768794</v>
      </c>
      <c r="R1079" s="5">
        <f t="shared" si="900"/>
        <v>-1768794</v>
      </c>
      <c r="S1079" s="5">
        <f t="shared" si="900"/>
        <v>0</v>
      </c>
      <c r="T1079" s="5">
        <f t="shared" si="900"/>
        <v>77439254</v>
      </c>
      <c r="U1079" s="5">
        <f t="shared" si="900"/>
        <v>0</v>
      </c>
    </row>
    <row r="1080" spans="2:21" x14ac:dyDescent="0.25">
      <c r="B1080" s="28" t="s">
        <v>489</v>
      </c>
      <c r="C1080" s="45">
        <v>40</v>
      </c>
      <c r="D1080" s="46">
        <v>8</v>
      </c>
      <c r="E1080" s="46">
        <v>1</v>
      </c>
      <c r="F1080" s="24">
        <v>4</v>
      </c>
      <c r="G1080" s="25">
        <v>5</v>
      </c>
      <c r="H1080" s="26">
        <v>1</v>
      </c>
      <c r="I1080" s="27">
        <v>590</v>
      </c>
      <c r="J1080" s="51" t="s">
        <v>371</v>
      </c>
      <c r="K1080" s="45">
        <v>620</v>
      </c>
      <c r="L1080" s="5">
        <f t="shared" si="900"/>
        <v>79208048</v>
      </c>
      <c r="M1080" s="5">
        <f t="shared" si="900"/>
        <v>0</v>
      </c>
      <c r="N1080" s="5">
        <f t="shared" si="900"/>
        <v>0</v>
      </c>
      <c r="O1080" s="5">
        <f t="shared" si="900"/>
        <v>0</v>
      </c>
      <c r="P1080" s="5">
        <f t="shared" si="900"/>
        <v>0</v>
      </c>
      <c r="Q1080" s="5">
        <f t="shared" si="900"/>
        <v>-1768794</v>
      </c>
      <c r="R1080" s="5">
        <f t="shared" si="900"/>
        <v>-1768794</v>
      </c>
      <c r="S1080" s="5">
        <f t="shared" si="900"/>
        <v>0</v>
      </c>
      <c r="T1080" s="5">
        <f t="shared" si="900"/>
        <v>77439254</v>
      </c>
      <c r="U1080" s="5">
        <f t="shared" si="900"/>
        <v>0</v>
      </c>
    </row>
    <row r="1081" spans="2:21" ht="31.5" x14ac:dyDescent="0.25">
      <c r="B1081" s="28" t="s">
        <v>529</v>
      </c>
      <c r="C1081" s="45">
        <v>40</v>
      </c>
      <c r="D1081" s="46">
        <v>8</v>
      </c>
      <c r="E1081" s="46">
        <v>1</v>
      </c>
      <c r="F1081" s="24">
        <v>4</v>
      </c>
      <c r="G1081" s="25">
        <v>5</v>
      </c>
      <c r="H1081" s="26">
        <v>1</v>
      </c>
      <c r="I1081" s="27">
        <v>590</v>
      </c>
      <c r="J1081" s="51" t="s">
        <v>371</v>
      </c>
      <c r="K1081" s="45">
        <v>621</v>
      </c>
      <c r="L1081" s="5">
        <v>79208048</v>
      </c>
      <c r="M1081" s="5"/>
      <c r="N1081" s="5"/>
      <c r="O1081" s="5"/>
      <c r="P1081" s="5"/>
      <c r="Q1081" s="5">
        <v>-1768794</v>
      </c>
      <c r="R1081" s="5">
        <f>SUM(N1081:Q1081)</f>
        <v>-1768794</v>
      </c>
      <c r="S1081" s="5"/>
      <c r="T1081" s="5">
        <f>L1081+R1081</f>
        <v>77439254</v>
      </c>
      <c r="U1081" s="5"/>
    </row>
    <row r="1082" spans="2:21" ht="63" x14ac:dyDescent="0.25">
      <c r="B1082" s="23" t="s">
        <v>734</v>
      </c>
      <c r="C1082" s="45">
        <v>40</v>
      </c>
      <c r="D1082" s="46">
        <v>8</v>
      </c>
      <c r="E1082" s="46">
        <v>1</v>
      </c>
      <c r="F1082" s="24">
        <v>4</v>
      </c>
      <c r="G1082" s="25">
        <v>5</v>
      </c>
      <c r="H1082" s="26">
        <v>1</v>
      </c>
      <c r="I1082" s="27">
        <v>82440</v>
      </c>
      <c r="J1082" s="51" t="s">
        <v>422</v>
      </c>
      <c r="K1082" s="45"/>
      <c r="L1082" s="5">
        <f t="shared" ref="L1082:U1084" si="901">L1083</f>
        <v>10545500</v>
      </c>
      <c r="M1082" s="5">
        <f t="shared" si="901"/>
        <v>0</v>
      </c>
      <c r="N1082" s="5">
        <f t="shared" si="901"/>
        <v>0</v>
      </c>
      <c r="O1082" s="5">
        <f t="shared" si="901"/>
        <v>0</v>
      </c>
      <c r="P1082" s="5">
        <f t="shared" si="901"/>
        <v>0</v>
      </c>
      <c r="Q1082" s="5">
        <f t="shared" si="901"/>
        <v>0</v>
      </c>
      <c r="R1082" s="5">
        <f t="shared" si="901"/>
        <v>0</v>
      </c>
      <c r="S1082" s="5">
        <f t="shared" si="901"/>
        <v>0</v>
      </c>
      <c r="T1082" s="5">
        <f t="shared" si="901"/>
        <v>10545500</v>
      </c>
      <c r="U1082" s="5">
        <f t="shared" si="901"/>
        <v>0</v>
      </c>
    </row>
    <row r="1083" spans="2:21" x14ac:dyDescent="0.25">
      <c r="B1083" s="28" t="s">
        <v>567</v>
      </c>
      <c r="C1083" s="45">
        <v>40</v>
      </c>
      <c r="D1083" s="46">
        <v>8</v>
      </c>
      <c r="E1083" s="46">
        <v>1</v>
      </c>
      <c r="F1083" s="24">
        <v>4</v>
      </c>
      <c r="G1083" s="25">
        <v>5</v>
      </c>
      <c r="H1083" s="26">
        <v>1</v>
      </c>
      <c r="I1083" s="27">
        <v>82440</v>
      </c>
      <c r="J1083" s="51" t="s">
        <v>422</v>
      </c>
      <c r="K1083" s="45">
        <v>600</v>
      </c>
      <c r="L1083" s="5">
        <f t="shared" si="901"/>
        <v>10545500</v>
      </c>
      <c r="M1083" s="5">
        <f t="shared" si="901"/>
        <v>0</v>
      </c>
      <c r="N1083" s="5">
        <f t="shared" si="901"/>
        <v>0</v>
      </c>
      <c r="O1083" s="5">
        <f t="shared" si="901"/>
        <v>0</v>
      </c>
      <c r="P1083" s="5">
        <f t="shared" si="901"/>
        <v>0</v>
      </c>
      <c r="Q1083" s="5">
        <f t="shared" si="901"/>
        <v>0</v>
      </c>
      <c r="R1083" s="5">
        <f t="shared" si="901"/>
        <v>0</v>
      </c>
      <c r="S1083" s="5">
        <f t="shared" si="901"/>
        <v>0</v>
      </c>
      <c r="T1083" s="5">
        <f t="shared" si="901"/>
        <v>10545500</v>
      </c>
      <c r="U1083" s="5">
        <f t="shared" si="901"/>
        <v>0</v>
      </c>
    </row>
    <row r="1084" spans="2:21" x14ac:dyDescent="0.25">
      <c r="B1084" s="28" t="s">
        <v>489</v>
      </c>
      <c r="C1084" s="45">
        <v>40</v>
      </c>
      <c r="D1084" s="46">
        <v>8</v>
      </c>
      <c r="E1084" s="46">
        <v>1</v>
      </c>
      <c r="F1084" s="24">
        <v>4</v>
      </c>
      <c r="G1084" s="25">
        <v>5</v>
      </c>
      <c r="H1084" s="26">
        <v>1</v>
      </c>
      <c r="I1084" s="27">
        <v>82440</v>
      </c>
      <c r="J1084" s="51" t="s">
        <v>422</v>
      </c>
      <c r="K1084" s="45">
        <v>620</v>
      </c>
      <c r="L1084" s="5">
        <f t="shared" si="901"/>
        <v>10545500</v>
      </c>
      <c r="M1084" s="5">
        <f t="shared" si="901"/>
        <v>0</v>
      </c>
      <c r="N1084" s="5">
        <f t="shared" si="901"/>
        <v>0</v>
      </c>
      <c r="O1084" s="5">
        <f t="shared" si="901"/>
        <v>0</v>
      </c>
      <c r="P1084" s="5">
        <f t="shared" si="901"/>
        <v>0</v>
      </c>
      <c r="Q1084" s="5">
        <f t="shared" si="901"/>
        <v>0</v>
      </c>
      <c r="R1084" s="5">
        <f t="shared" si="901"/>
        <v>0</v>
      </c>
      <c r="S1084" s="5">
        <f t="shared" si="901"/>
        <v>0</v>
      </c>
      <c r="T1084" s="5">
        <f t="shared" si="901"/>
        <v>10545500</v>
      </c>
      <c r="U1084" s="5">
        <f t="shared" si="901"/>
        <v>0</v>
      </c>
    </row>
    <row r="1085" spans="2:21" ht="31.5" x14ac:dyDescent="0.25">
      <c r="B1085" s="28" t="s">
        <v>529</v>
      </c>
      <c r="C1085" s="45">
        <v>40</v>
      </c>
      <c r="D1085" s="46">
        <v>8</v>
      </c>
      <c r="E1085" s="46">
        <v>1</v>
      </c>
      <c r="F1085" s="24">
        <v>4</v>
      </c>
      <c r="G1085" s="25">
        <v>5</v>
      </c>
      <c r="H1085" s="26">
        <v>1</v>
      </c>
      <c r="I1085" s="27">
        <v>82440</v>
      </c>
      <c r="J1085" s="51" t="s">
        <v>422</v>
      </c>
      <c r="K1085" s="45">
        <v>621</v>
      </c>
      <c r="L1085" s="5">
        <v>10545500</v>
      </c>
      <c r="M1085" s="5"/>
      <c r="N1085" s="5"/>
      <c r="O1085" s="5"/>
      <c r="P1085" s="5"/>
      <c r="Q1085" s="5"/>
      <c r="R1085" s="5">
        <f>SUM(N1085:Q1085)</f>
        <v>0</v>
      </c>
      <c r="S1085" s="5"/>
      <c r="T1085" s="5">
        <f>L1085+R1085</f>
        <v>10545500</v>
      </c>
      <c r="U1085" s="5"/>
    </row>
    <row r="1086" spans="2:21" ht="63" x14ac:dyDescent="0.25">
      <c r="B1086" s="23" t="s">
        <v>735</v>
      </c>
      <c r="C1086" s="45">
        <v>40</v>
      </c>
      <c r="D1086" s="46">
        <v>8</v>
      </c>
      <c r="E1086" s="46">
        <v>1</v>
      </c>
      <c r="F1086" s="24">
        <v>4</v>
      </c>
      <c r="G1086" s="25">
        <v>5</v>
      </c>
      <c r="H1086" s="26">
        <v>1</v>
      </c>
      <c r="I1086" s="27" t="s">
        <v>736</v>
      </c>
      <c r="J1086" s="51" t="s">
        <v>423</v>
      </c>
      <c r="K1086" s="45"/>
      <c r="L1086" s="5">
        <f t="shared" ref="L1086:U1088" si="902">L1087</f>
        <v>555000</v>
      </c>
      <c r="M1086" s="5">
        <f t="shared" si="902"/>
        <v>0</v>
      </c>
      <c r="N1086" s="5">
        <f t="shared" si="902"/>
        <v>0</v>
      </c>
      <c r="O1086" s="5">
        <f t="shared" si="902"/>
        <v>0</v>
      </c>
      <c r="P1086" s="5">
        <f t="shared" si="902"/>
        <v>0</v>
      </c>
      <c r="Q1086" s="5">
        <f t="shared" si="902"/>
        <v>0</v>
      </c>
      <c r="R1086" s="5">
        <f t="shared" si="902"/>
        <v>0</v>
      </c>
      <c r="S1086" s="5">
        <f t="shared" si="902"/>
        <v>0</v>
      </c>
      <c r="T1086" s="5">
        <f t="shared" si="902"/>
        <v>555000</v>
      </c>
      <c r="U1086" s="5">
        <f t="shared" si="902"/>
        <v>0</v>
      </c>
    </row>
    <row r="1087" spans="2:21" x14ac:dyDescent="0.25">
      <c r="B1087" s="28" t="s">
        <v>567</v>
      </c>
      <c r="C1087" s="45">
        <v>40</v>
      </c>
      <c r="D1087" s="46">
        <v>8</v>
      </c>
      <c r="E1087" s="46">
        <v>1</v>
      </c>
      <c r="F1087" s="24">
        <v>4</v>
      </c>
      <c r="G1087" s="25">
        <v>5</v>
      </c>
      <c r="H1087" s="26">
        <v>1</v>
      </c>
      <c r="I1087" s="27" t="s">
        <v>736</v>
      </c>
      <c r="J1087" s="51" t="s">
        <v>423</v>
      </c>
      <c r="K1087" s="45">
        <v>600</v>
      </c>
      <c r="L1087" s="5">
        <f t="shared" si="902"/>
        <v>555000</v>
      </c>
      <c r="M1087" s="5">
        <f t="shared" si="902"/>
        <v>0</v>
      </c>
      <c r="N1087" s="5">
        <f t="shared" si="902"/>
        <v>0</v>
      </c>
      <c r="O1087" s="5">
        <f t="shared" si="902"/>
        <v>0</v>
      </c>
      <c r="P1087" s="5">
        <f t="shared" si="902"/>
        <v>0</v>
      </c>
      <c r="Q1087" s="5">
        <f t="shared" si="902"/>
        <v>0</v>
      </c>
      <c r="R1087" s="5">
        <f t="shared" si="902"/>
        <v>0</v>
      </c>
      <c r="S1087" s="5">
        <f t="shared" si="902"/>
        <v>0</v>
      </c>
      <c r="T1087" s="5">
        <f t="shared" si="902"/>
        <v>555000</v>
      </c>
      <c r="U1087" s="5">
        <f t="shared" si="902"/>
        <v>0</v>
      </c>
    </row>
    <row r="1088" spans="2:21" x14ac:dyDescent="0.25">
      <c r="B1088" s="28" t="s">
        <v>489</v>
      </c>
      <c r="C1088" s="45">
        <v>40</v>
      </c>
      <c r="D1088" s="46">
        <v>8</v>
      </c>
      <c r="E1088" s="46">
        <v>1</v>
      </c>
      <c r="F1088" s="24">
        <v>4</v>
      </c>
      <c r="G1088" s="25">
        <v>5</v>
      </c>
      <c r="H1088" s="26">
        <v>1</v>
      </c>
      <c r="I1088" s="27" t="s">
        <v>736</v>
      </c>
      <c r="J1088" s="51" t="s">
        <v>423</v>
      </c>
      <c r="K1088" s="45">
        <v>620</v>
      </c>
      <c r="L1088" s="5">
        <f t="shared" si="902"/>
        <v>555000</v>
      </c>
      <c r="M1088" s="5">
        <f t="shared" si="902"/>
        <v>0</v>
      </c>
      <c r="N1088" s="5">
        <f t="shared" si="902"/>
        <v>0</v>
      </c>
      <c r="O1088" s="5">
        <f t="shared" si="902"/>
        <v>0</v>
      </c>
      <c r="P1088" s="5">
        <f t="shared" si="902"/>
        <v>0</v>
      </c>
      <c r="Q1088" s="5">
        <f t="shared" si="902"/>
        <v>0</v>
      </c>
      <c r="R1088" s="5">
        <f t="shared" si="902"/>
        <v>0</v>
      </c>
      <c r="S1088" s="5">
        <f t="shared" si="902"/>
        <v>0</v>
      </c>
      <c r="T1088" s="5">
        <f t="shared" si="902"/>
        <v>555000</v>
      </c>
      <c r="U1088" s="5">
        <f t="shared" si="902"/>
        <v>0</v>
      </c>
    </row>
    <row r="1089" spans="2:21" ht="31.5" x14ac:dyDescent="0.25">
      <c r="B1089" s="28" t="s">
        <v>529</v>
      </c>
      <c r="C1089" s="45">
        <v>40</v>
      </c>
      <c r="D1089" s="46">
        <v>8</v>
      </c>
      <c r="E1089" s="46">
        <v>1</v>
      </c>
      <c r="F1089" s="24">
        <v>4</v>
      </c>
      <c r="G1089" s="25">
        <v>5</v>
      </c>
      <c r="H1089" s="26">
        <v>1</v>
      </c>
      <c r="I1089" s="27" t="s">
        <v>736</v>
      </c>
      <c r="J1089" s="51" t="s">
        <v>423</v>
      </c>
      <c r="K1089" s="45">
        <v>621</v>
      </c>
      <c r="L1089" s="5">
        <v>555000</v>
      </c>
      <c r="M1089" s="5"/>
      <c r="N1089" s="5"/>
      <c r="O1089" s="5"/>
      <c r="P1089" s="5"/>
      <c r="Q1089" s="5"/>
      <c r="R1089" s="5">
        <f>SUM(N1089:Q1089)</f>
        <v>0</v>
      </c>
      <c r="S1089" s="5"/>
      <c r="T1089" s="5">
        <f>L1089+R1089</f>
        <v>555000</v>
      </c>
      <c r="U1089" s="5"/>
    </row>
    <row r="1090" spans="2:21" x14ac:dyDescent="0.25">
      <c r="B1090" s="1" t="s">
        <v>754</v>
      </c>
      <c r="C1090" s="55">
        <v>40</v>
      </c>
      <c r="D1090" s="56">
        <v>8</v>
      </c>
      <c r="E1090" s="56">
        <v>1</v>
      </c>
      <c r="F1090" s="24">
        <v>4</v>
      </c>
      <c r="G1090" s="25">
        <v>6</v>
      </c>
      <c r="H1090" s="26">
        <v>0</v>
      </c>
      <c r="I1090" s="27">
        <v>0</v>
      </c>
      <c r="J1090" s="51" t="s">
        <v>372</v>
      </c>
      <c r="K1090" s="57" t="s">
        <v>105</v>
      </c>
      <c r="L1090" s="5">
        <f t="shared" ref="L1090:M1090" si="903">L1103+L1091</f>
        <v>67317289.120000005</v>
      </c>
      <c r="M1090" s="5">
        <f t="shared" si="903"/>
        <v>0</v>
      </c>
      <c r="N1090" s="5">
        <f t="shared" ref="N1090:T1090" si="904">N1103+N1091</f>
        <v>0</v>
      </c>
      <c r="O1090" s="5">
        <f t="shared" ref="O1090" si="905">O1103+O1091</f>
        <v>0</v>
      </c>
      <c r="P1090" s="5">
        <f t="shared" si="904"/>
        <v>0</v>
      </c>
      <c r="Q1090" s="5">
        <f t="shared" si="904"/>
        <v>0</v>
      </c>
      <c r="R1090" s="5">
        <f t="shared" si="904"/>
        <v>0</v>
      </c>
      <c r="S1090" s="5">
        <f t="shared" si="904"/>
        <v>0</v>
      </c>
      <c r="T1090" s="5">
        <f t="shared" si="904"/>
        <v>67317289.120000005</v>
      </c>
      <c r="U1090" s="5">
        <f t="shared" ref="U1090" si="906">U1103+U1091</f>
        <v>0</v>
      </c>
    </row>
    <row r="1091" spans="2:21" x14ac:dyDescent="0.25">
      <c r="B1091" s="1" t="s">
        <v>755</v>
      </c>
      <c r="C1091" s="55">
        <v>40</v>
      </c>
      <c r="D1091" s="56">
        <v>8</v>
      </c>
      <c r="E1091" s="56">
        <v>1</v>
      </c>
      <c r="F1091" s="24">
        <v>4</v>
      </c>
      <c r="G1091" s="25">
        <v>6</v>
      </c>
      <c r="H1091" s="26">
        <v>1</v>
      </c>
      <c r="I1091" s="27">
        <v>0</v>
      </c>
      <c r="J1091" s="51" t="s">
        <v>373</v>
      </c>
      <c r="K1091" s="57" t="s">
        <v>105</v>
      </c>
      <c r="L1091" s="5">
        <f t="shared" ref="L1091:M1091" si="907">L1092+L1096</f>
        <v>932500</v>
      </c>
      <c r="M1091" s="5">
        <f t="shared" si="907"/>
        <v>0</v>
      </c>
      <c r="N1091" s="5">
        <f t="shared" ref="N1091:T1091" si="908">N1092+N1096</f>
        <v>0</v>
      </c>
      <c r="O1091" s="5">
        <f t="shared" ref="O1091" si="909">O1092+O1096</f>
        <v>0</v>
      </c>
      <c r="P1091" s="5">
        <f t="shared" si="908"/>
        <v>0</v>
      </c>
      <c r="Q1091" s="5">
        <f t="shared" si="908"/>
        <v>0</v>
      </c>
      <c r="R1091" s="5">
        <f t="shared" si="908"/>
        <v>0</v>
      </c>
      <c r="S1091" s="5">
        <f t="shared" si="908"/>
        <v>0</v>
      </c>
      <c r="T1091" s="5">
        <f t="shared" si="908"/>
        <v>932500</v>
      </c>
      <c r="U1091" s="5">
        <f t="shared" ref="U1091" si="910">U1092+U1096</f>
        <v>0</v>
      </c>
    </row>
    <row r="1092" spans="2:21" x14ac:dyDescent="0.25">
      <c r="B1092" s="1" t="s">
        <v>102</v>
      </c>
      <c r="C1092" s="55">
        <v>40</v>
      </c>
      <c r="D1092" s="56">
        <v>8</v>
      </c>
      <c r="E1092" s="56">
        <v>1</v>
      </c>
      <c r="F1092" s="24">
        <v>4</v>
      </c>
      <c r="G1092" s="25">
        <v>6</v>
      </c>
      <c r="H1092" s="26">
        <v>1</v>
      </c>
      <c r="I1092" s="27">
        <v>85160</v>
      </c>
      <c r="J1092" s="51" t="s">
        <v>50</v>
      </c>
      <c r="K1092" s="57" t="s">
        <v>105</v>
      </c>
      <c r="L1092" s="5">
        <f t="shared" ref="L1092:U1094" si="911">L1093</f>
        <v>450000</v>
      </c>
      <c r="M1092" s="5">
        <f t="shared" si="911"/>
        <v>0</v>
      </c>
      <c r="N1092" s="5">
        <f t="shared" si="911"/>
        <v>0</v>
      </c>
      <c r="O1092" s="5">
        <f t="shared" si="911"/>
        <v>0</v>
      </c>
      <c r="P1092" s="5">
        <f t="shared" si="911"/>
        <v>0</v>
      </c>
      <c r="Q1092" s="5">
        <f t="shared" si="911"/>
        <v>0</v>
      </c>
      <c r="R1092" s="5">
        <f t="shared" si="911"/>
        <v>0</v>
      </c>
      <c r="S1092" s="5">
        <f t="shared" si="911"/>
        <v>0</v>
      </c>
      <c r="T1092" s="5">
        <f t="shared" si="911"/>
        <v>450000</v>
      </c>
      <c r="U1092" s="5">
        <f t="shared" si="911"/>
        <v>0</v>
      </c>
    </row>
    <row r="1093" spans="2:21" x14ac:dyDescent="0.25">
      <c r="B1093" s="1" t="s">
        <v>567</v>
      </c>
      <c r="C1093" s="55">
        <v>40</v>
      </c>
      <c r="D1093" s="56">
        <v>8</v>
      </c>
      <c r="E1093" s="56">
        <v>1</v>
      </c>
      <c r="F1093" s="24">
        <v>4</v>
      </c>
      <c r="G1093" s="25">
        <v>6</v>
      </c>
      <c r="H1093" s="26">
        <v>1</v>
      </c>
      <c r="I1093" s="27">
        <v>85160</v>
      </c>
      <c r="J1093" s="51" t="s">
        <v>50</v>
      </c>
      <c r="K1093" s="57">
        <v>600</v>
      </c>
      <c r="L1093" s="5">
        <f t="shared" si="911"/>
        <v>450000</v>
      </c>
      <c r="M1093" s="5">
        <f t="shared" si="911"/>
        <v>0</v>
      </c>
      <c r="N1093" s="5">
        <f t="shared" si="911"/>
        <v>0</v>
      </c>
      <c r="O1093" s="5">
        <f t="shared" si="911"/>
        <v>0</v>
      </c>
      <c r="P1093" s="5">
        <f t="shared" si="911"/>
        <v>0</v>
      </c>
      <c r="Q1093" s="5">
        <f t="shared" si="911"/>
        <v>0</v>
      </c>
      <c r="R1093" s="5">
        <f t="shared" si="911"/>
        <v>0</v>
      </c>
      <c r="S1093" s="5">
        <f t="shared" si="911"/>
        <v>0</v>
      </c>
      <c r="T1093" s="5">
        <f t="shared" si="911"/>
        <v>450000</v>
      </c>
      <c r="U1093" s="5">
        <f t="shared" si="911"/>
        <v>0</v>
      </c>
    </row>
    <row r="1094" spans="2:21" x14ac:dyDescent="0.25">
      <c r="B1094" s="1" t="s">
        <v>489</v>
      </c>
      <c r="C1094" s="55">
        <v>40</v>
      </c>
      <c r="D1094" s="56">
        <v>8</v>
      </c>
      <c r="E1094" s="56">
        <v>1</v>
      </c>
      <c r="F1094" s="24">
        <v>4</v>
      </c>
      <c r="G1094" s="25">
        <v>6</v>
      </c>
      <c r="H1094" s="26">
        <v>1</v>
      </c>
      <c r="I1094" s="27">
        <v>85160</v>
      </c>
      <c r="J1094" s="51" t="s">
        <v>50</v>
      </c>
      <c r="K1094" s="57">
        <v>620</v>
      </c>
      <c r="L1094" s="5">
        <f t="shared" si="911"/>
        <v>450000</v>
      </c>
      <c r="M1094" s="5">
        <f t="shared" si="911"/>
        <v>0</v>
      </c>
      <c r="N1094" s="5">
        <f t="shared" si="911"/>
        <v>0</v>
      </c>
      <c r="O1094" s="5">
        <f t="shared" si="911"/>
        <v>0</v>
      </c>
      <c r="P1094" s="5">
        <f t="shared" si="911"/>
        <v>0</v>
      </c>
      <c r="Q1094" s="5">
        <f t="shared" si="911"/>
        <v>0</v>
      </c>
      <c r="R1094" s="5">
        <f t="shared" si="911"/>
        <v>0</v>
      </c>
      <c r="S1094" s="5">
        <f t="shared" si="911"/>
        <v>0</v>
      </c>
      <c r="T1094" s="5">
        <f t="shared" si="911"/>
        <v>450000</v>
      </c>
      <c r="U1094" s="5">
        <f t="shared" si="911"/>
        <v>0</v>
      </c>
    </row>
    <row r="1095" spans="2:21" x14ac:dyDescent="0.25">
      <c r="B1095" s="1" t="s">
        <v>490</v>
      </c>
      <c r="C1095" s="55">
        <v>40</v>
      </c>
      <c r="D1095" s="56">
        <v>8</v>
      </c>
      <c r="E1095" s="56">
        <v>1</v>
      </c>
      <c r="F1095" s="24">
        <v>4</v>
      </c>
      <c r="G1095" s="25">
        <v>6</v>
      </c>
      <c r="H1095" s="26">
        <v>1</v>
      </c>
      <c r="I1095" s="27">
        <v>85160</v>
      </c>
      <c r="J1095" s="51" t="s">
        <v>50</v>
      </c>
      <c r="K1095" s="57">
        <v>622</v>
      </c>
      <c r="L1095" s="5">
        <v>450000</v>
      </c>
      <c r="M1095" s="5"/>
      <c r="N1095" s="5"/>
      <c r="O1095" s="5"/>
      <c r="P1095" s="5"/>
      <c r="Q1095" s="5"/>
      <c r="R1095" s="5">
        <f>SUM(N1095:Q1095)</f>
        <v>0</v>
      </c>
      <c r="S1095" s="5"/>
      <c r="T1095" s="5">
        <f>L1095+R1095</f>
        <v>450000</v>
      </c>
      <c r="U1095" s="5"/>
    </row>
    <row r="1096" spans="2:21" x14ac:dyDescent="0.25">
      <c r="B1096" s="1" t="s">
        <v>587</v>
      </c>
      <c r="C1096" s="55">
        <v>40</v>
      </c>
      <c r="D1096" s="56">
        <v>8</v>
      </c>
      <c r="E1096" s="56">
        <v>1</v>
      </c>
      <c r="F1096" s="24">
        <v>4</v>
      </c>
      <c r="G1096" s="25">
        <v>6</v>
      </c>
      <c r="H1096" s="26">
        <v>1</v>
      </c>
      <c r="I1096" s="27">
        <v>99990</v>
      </c>
      <c r="J1096" s="51" t="s">
        <v>51</v>
      </c>
      <c r="K1096" s="57" t="s">
        <v>105</v>
      </c>
      <c r="L1096" s="5">
        <f>L1097+L1100</f>
        <v>482500</v>
      </c>
      <c r="M1096" s="5">
        <f t="shared" ref="M1096:U1096" si="912">M1097+M1100</f>
        <v>0</v>
      </c>
      <c r="N1096" s="5">
        <f t="shared" si="912"/>
        <v>0</v>
      </c>
      <c r="O1096" s="5">
        <f t="shared" ref="O1096" si="913">O1097+O1100</f>
        <v>0</v>
      </c>
      <c r="P1096" s="5">
        <f t="shared" si="912"/>
        <v>0</v>
      </c>
      <c r="Q1096" s="5">
        <f t="shared" si="912"/>
        <v>0</v>
      </c>
      <c r="R1096" s="5">
        <f t="shared" si="912"/>
        <v>0</v>
      </c>
      <c r="S1096" s="5">
        <f t="shared" si="912"/>
        <v>0</v>
      </c>
      <c r="T1096" s="5">
        <f t="shared" si="912"/>
        <v>482500</v>
      </c>
      <c r="U1096" s="5">
        <f t="shared" si="912"/>
        <v>0</v>
      </c>
    </row>
    <row r="1097" spans="2:21" x14ac:dyDescent="0.25">
      <c r="B1097" s="1" t="s">
        <v>581</v>
      </c>
      <c r="C1097" s="55">
        <v>40</v>
      </c>
      <c r="D1097" s="56">
        <v>8</v>
      </c>
      <c r="E1097" s="56">
        <v>1</v>
      </c>
      <c r="F1097" s="24">
        <v>4</v>
      </c>
      <c r="G1097" s="25">
        <v>6</v>
      </c>
      <c r="H1097" s="26">
        <v>1</v>
      </c>
      <c r="I1097" s="27">
        <v>99990</v>
      </c>
      <c r="J1097" s="51" t="s">
        <v>51</v>
      </c>
      <c r="K1097" s="57">
        <v>200</v>
      </c>
      <c r="L1097" s="5">
        <f t="shared" ref="L1097:U1098" si="914">L1098</f>
        <v>482500</v>
      </c>
      <c r="M1097" s="5">
        <f t="shared" si="914"/>
        <v>0</v>
      </c>
      <c r="N1097" s="5">
        <f t="shared" si="914"/>
        <v>0</v>
      </c>
      <c r="O1097" s="5">
        <f t="shared" si="914"/>
        <v>0</v>
      </c>
      <c r="P1097" s="5">
        <f t="shared" si="914"/>
        <v>0</v>
      </c>
      <c r="Q1097" s="5">
        <f t="shared" si="914"/>
        <v>-482500</v>
      </c>
      <c r="R1097" s="5">
        <f t="shared" si="914"/>
        <v>-482500</v>
      </c>
      <c r="S1097" s="5">
        <f t="shared" si="914"/>
        <v>0</v>
      </c>
      <c r="T1097" s="5">
        <f t="shared" si="914"/>
        <v>0</v>
      </c>
      <c r="U1097" s="5">
        <f t="shared" si="914"/>
        <v>0</v>
      </c>
    </row>
    <row r="1098" spans="2:21" x14ac:dyDescent="0.25">
      <c r="B1098" s="1" t="s">
        <v>521</v>
      </c>
      <c r="C1098" s="55">
        <v>40</v>
      </c>
      <c r="D1098" s="56">
        <v>8</v>
      </c>
      <c r="E1098" s="56">
        <v>1</v>
      </c>
      <c r="F1098" s="24">
        <v>4</v>
      </c>
      <c r="G1098" s="25">
        <v>6</v>
      </c>
      <c r="H1098" s="26">
        <v>1</v>
      </c>
      <c r="I1098" s="27">
        <v>99990</v>
      </c>
      <c r="J1098" s="51" t="s">
        <v>51</v>
      </c>
      <c r="K1098" s="57">
        <v>240</v>
      </c>
      <c r="L1098" s="5">
        <f t="shared" si="914"/>
        <v>482500</v>
      </c>
      <c r="M1098" s="5">
        <f t="shared" si="914"/>
        <v>0</v>
      </c>
      <c r="N1098" s="5">
        <f t="shared" si="914"/>
        <v>0</v>
      </c>
      <c r="O1098" s="5">
        <f t="shared" si="914"/>
        <v>0</v>
      </c>
      <c r="P1098" s="5">
        <f t="shared" si="914"/>
        <v>0</v>
      </c>
      <c r="Q1098" s="5">
        <f t="shared" si="914"/>
        <v>-482500</v>
      </c>
      <c r="R1098" s="5">
        <f t="shared" si="914"/>
        <v>-482500</v>
      </c>
      <c r="S1098" s="5">
        <f t="shared" si="914"/>
        <v>0</v>
      </c>
      <c r="T1098" s="5">
        <f t="shared" si="914"/>
        <v>0</v>
      </c>
      <c r="U1098" s="5">
        <f t="shared" si="914"/>
        <v>0</v>
      </c>
    </row>
    <row r="1099" spans="2:21" x14ac:dyDescent="0.25">
      <c r="B1099" s="1" t="s">
        <v>530</v>
      </c>
      <c r="C1099" s="55">
        <v>40</v>
      </c>
      <c r="D1099" s="56">
        <v>8</v>
      </c>
      <c r="E1099" s="56">
        <v>1</v>
      </c>
      <c r="F1099" s="24">
        <v>4</v>
      </c>
      <c r="G1099" s="25">
        <v>6</v>
      </c>
      <c r="H1099" s="26">
        <v>1</v>
      </c>
      <c r="I1099" s="27">
        <v>99990</v>
      </c>
      <c r="J1099" s="51" t="s">
        <v>51</v>
      </c>
      <c r="K1099" s="57">
        <v>243</v>
      </c>
      <c r="L1099" s="5">
        <v>482500</v>
      </c>
      <c r="M1099" s="5"/>
      <c r="N1099" s="5"/>
      <c r="O1099" s="5"/>
      <c r="P1099" s="5"/>
      <c r="Q1099" s="5">
        <v>-482500</v>
      </c>
      <c r="R1099" s="5">
        <f>SUM(N1099:Q1099)</f>
        <v>-482500</v>
      </c>
      <c r="S1099" s="5"/>
      <c r="T1099" s="5">
        <f>L1099+R1099</f>
        <v>0</v>
      </c>
      <c r="U1099" s="5"/>
    </row>
    <row r="1100" spans="2:21" x14ac:dyDescent="0.25">
      <c r="B1100" s="1" t="s">
        <v>567</v>
      </c>
      <c r="C1100" s="55">
        <v>40</v>
      </c>
      <c r="D1100" s="56">
        <v>8</v>
      </c>
      <c r="E1100" s="56">
        <v>1</v>
      </c>
      <c r="F1100" s="24">
        <v>4</v>
      </c>
      <c r="G1100" s="25">
        <v>6</v>
      </c>
      <c r="H1100" s="26">
        <v>1</v>
      </c>
      <c r="I1100" s="27">
        <v>99990</v>
      </c>
      <c r="J1100" s="51" t="s">
        <v>51</v>
      </c>
      <c r="K1100" s="57">
        <v>600</v>
      </c>
      <c r="L1100" s="5">
        <f t="shared" ref="L1100:U1101" si="915">L1101</f>
        <v>0</v>
      </c>
      <c r="M1100" s="5">
        <f t="shared" si="915"/>
        <v>0</v>
      </c>
      <c r="N1100" s="5">
        <f t="shared" si="915"/>
        <v>0</v>
      </c>
      <c r="O1100" s="5">
        <f t="shared" si="915"/>
        <v>0</v>
      </c>
      <c r="P1100" s="5">
        <f t="shared" si="915"/>
        <v>0</v>
      </c>
      <c r="Q1100" s="5">
        <f t="shared" si="915"/>
        <v>482500</v>
      </c>
      <c r="R1100" s="5">
        <f t="shared" si="915"/>
        <v>482500</v>
      </c>
      <c r="S1100" s="5">
        <f t="shared" si="915"/>
        <v>0</v>
      </c>
      <c r="T1100" s="5">
        <f t="shared" si="915"/>
        <v>482500</v>
      </c>
      <c r="U1100" s="5">
        <f t="shared" si="915"/>
        <v>0</v>
      </c>
    </row>
    <row r="1101" spans="2:21" x14ac:dyDescent="0.25">
      <c r="B1101" s="1" t="s">
        <v>489</v>
      </c>
      <c r="C1101" s="55">
        <v>40</v>
      </c>
      <c r="D1101" s="56">
        <v>8</v>
      </c>
      <c r="E1101" s="56">
        <v>1</v>
      </c>
      <c r="F1101" s="24">
        <v>4</v>
      </c>
      <c r="G1101" s="25">
        <v>6</v>
      </c>
      <c r="H1101" s="26">
        <v>1</v>
      </c>
      <c r="I1101" s="27">
        <v>99990</v>
      </c>
      <c r="J1101" s="51" t="s">
        <v>51</v>
      </c>
      <c r="K1101" s="57">
        <v>620</v>
      </c>
      <c r="L1101" s="5">
        <f t="shared" si="915"/>
        <v>0</v>
      </c>
      <c r="M1101" s="5">
        <f t="shared" si="915"/>
        <v>0</v>
      </c>
      <c r="N1101" s="5">
        <f t="shared" si="915"/>
        <v>0</v>
      </c>
      <c r="O1101" s="5">
        <f t="shared" si="915"/>
        <v>0</v>
      </c>
      <c r="P1101" s="5">
        <f t="shared" si="915"/>
        <v>0</v>
      </c>
      <c r="Q1101" s="5">
        <f t="shared" si="915"/>
        <v>482500</v>
      </c>
      <c r="R1101" s="5">
        <f t="shared" si="915"/>
        <v>482500</v>
      </c>
      <c r="S1101" s="5">
        <f t="shared" si="915"/>
        <v>0</v>
      </c>
      <c r="T1101" s="5">
        <f t="shared" si="915"/>
        <v>482500</v>
      </c>
      <c r="U1101" s="5">
        <f t="shared" si="915"/>
        <v>0</v>
      </c>
    </row>
    <row r="1102" spans="2:21" x14ac:dyDescent="0.25">
      <c r="B1102" s="1" t="s">
        <v>490</v>
      </c>
      <c r="C1102" s="55">
        <v>40</v>
      </c>
      <c r="D1102" s="56">
        <v>8</v>
      </c>
      <c r="E1102" s="56">
        <v>1</v>
      </c>
      <c r="F1102" s="24">
        <v>4</v>
      </c>
      <c r="G1102" s="25">
        <v>6</v>
      </c>
      <c r="H1102" s="26">
        <v>1</v>
      </c>
      <c r="I1102" s="27">
        <v>99990</v>
      </c>
      <c r="J1102" s="51" t="s">
        <v>51</v>
      </c>
      <c r="K1102" s="57">
        <v>622</v>
      </c>
      <c r="L1102" s="5">
        <v>0</v>
      </c>
      <c r="M1102" s="5"/>
      <c r="N1102" s="5"/>
      <c r="O1102" s="5"/>
      <c r="P1102" s="5"/>
      <c r="Q1102" s="5">
        <v>482500</v>
      </c>
      <c r="R1102" s="5">
        <f>SUM(N1102:Q1102)</f>
        <v>482500</v>
      </c>
      <c r="S1102" s="5"/>
      <c r="T1102" s="5">
        <f>L1102+R1102</f>
        <v>482500</v>
      </c>
      <c r="U1102" s="5"/>
    </row>
    <row r="1103" spans="2:21" x14ac:dyDescent="0.25">
      <c r="B1103" s="1" t="s">
        <v>770</v>
      </c>
      <c r="C1103" s="55">
        <v>40</v>
      </c>
      <c r="D1103" s="56">
        <v>8</v>
      </c>
      <c r="E1103" s="56">
        <v>1</v>
      </c>
      <c r="F1103" s="24">
        <v>4</v>
      </c>
      <c r="G1103" s="25">
        <v>6</v>
      </c>
      <c r="H1103" s="26">
        <v>2</v>
      </c>
      <c r="I1103" s="27">
        <v>0</v>
      </c>
      <c r="J1103" s="51" t="s">
        <v>424</v>
      </c>
      <c r="K1103" s="57" t="s">
        <v>105</v>
      </c>
      <c r="L1103" s="5">
        <f t="shared" ref="L1103:U1106" si="916">L1104</f>
        <v>66384789.119999997</v>
      </c>
      <c r="M1103" s="5">
        <f t="shared" si="916"/>
        <v>0</v>
      </c>
      <c r="N1103" s="5">
        <f t="shared" si="916"/>
        <v>0</v>
      </c>
      <c r="O1103" s="5">
        <f t="shared" si="916"/>
        <v>0</v>
      </c>
      <c r="P1103" s="5">
        <f t="shared" si="916"/>
        <v>0</v>
      </c>
      <c r="Q1103" s="5">
        <f t="shared" si="916"/>
        <v>0</v>
      </c>
      <c r="R1103" s="5">
        <f t="shared" si="916"/>
        <v>0</v>
      </c>
      <c r="S1103" s="5">
        <f t="shared" si="916"/>
        <v>0</v>
      </c>
      <c r="T1103" s="5">
        <f t="shared" si="916"/>
        <v>66384789.119999997</v>
      </c>
      <c r="U1103" s="5">
        <f t="shared" si="916"/>
        <v>0</v>
      </c>
    </row>
    <row r="1104" spans="2:21" x14ac:dyDescent="0.25">
      <c r="B1104" s="1" t="s">
        <v>425</v>
      </c>
      <c r="C1104" s="55">
        <v>40</v>
      </c>
      <c r="D1104" s="56">
        <v>8</v>
      </c>
      <c r="E1104" s="56">
        <v>1</v>
      </c>
      <c r="F1104" s="24">
        <v>4</v>
      </c>
      <c r="G1104" s="25">
        <v>6</v>
      </c>
      <c r="H1104" s="26">
        <v>2</v>
      </c>
      <c r="I1104" s="27">
        <v>42110</v>
      </c>
      <c r="J1104" s="51" t="s">
        <v>426</v>
      </c>
      <c r="K1104" s="57" t="s">
        <v>105</v>
      </c>
      <c r="L1104" s="5">
        <f t="shared" si="916"/>
        <v>66384789.119999997</v>
      </c>
      <c r="M1104" s="5">
        <f t="shared" si="916"/>
        <v>0</v>
      </c>
      <c r="N1104" s="5">
        <f t="shared" si="916"/>
        <v>0</v>
      </c>
      <c r="O1104" s="5">
        <f t="shared" si="916"/>
        <v>0</v>
      </c>
      <c r="P1104" s="5">
        <f t="shared" si="916"/>
        <v>0</v>
      </c>
      <c r="Q1104" s="5">
        <f t="shared" si="916"/>
        <v>0</v>
      </c>
      <c r="R1104" s="5">
        <f t="shared" si="916"/>
        <v>0</v>
      </c>
      <c r="S1104" s="5">
        <f t="shared" si="916"/>
        <v>0</v>
      </c>
      <c r="T1104" s="5">
        <f t="shared" si="916"/>
        <v>66384789.119999997</v>
      </c>
      <c r="U1104" s="5">
        <f t="shared" si="916"/>
        <v>0</v>
      </c>
    </row>
    <row r="1105" spans="2:21" x14ac:dyDescent="0.25">
      <c r="B1105" s="1" t="s">
        <v>496</v>
      </c>
      <c r="C1105" s="55">
        <v>40</v>
      </c>
      <c r="D1105" s="56">
        <v>8</v>
      </c>
      <c r="E1105" s="56">
        <v>1</v>
      </c>
      <c r="F1105" s="24">
        <v>4</v>
      </c>
      <c r="G1105" s="25">
        <v>6</v>
      </c>
      <c r="H1105" s="26">
        <v>2</v>
      </c>
      <c r="I1105" s="27">
        <v>42110</v>
      </c>
      <c r="J1105" s="51" t="s">
        <v>426</v>
      </c>
      <c r="K1105" s="57">
        <v>400</v>
      </c>
      <c r="L1105" s="5">
        <f t="shared" si="916"/>
        <v>66384789.119999997</v>
      </c>
      <c r="M1105" s="5">
        <f t="shared" si="916"/>
        <v>0</v>
      </c>
      <c r="N1105" s="5">
        <f t="shared" si="916"/>
        <v>0</v>
      </c>
      <c r="O1105" s="5">
        <f t="shared" si="916"/>
        <v>0</v>
      </c>
      <c r="P1105" s="5">
        <f t="shared" si="916"/>
        <v>0</v>
      </c>
      <c r="Q1105" s="5">
        <f t="shared" si="916"/>
        <v>0</v>
      </c>
      <c r="R1105" s="5">
        <f t="shared" si="916"/>
        <v>0</v>
      </c>
      <c r="S1105" s="5">
        <f t="shared" si="916"/>
        <v>0</v>
      </c>
      <c r="T1105" s="5">
        <f t="shared" si="916"/>
        <v>66384789.119999997</v>
      </c>
      <c r="U1105" s="5">
        <f t="shared" si="916"/>
        <v>0</v>
      </c>
    </row>
    <row r="1106" spans="2:21" x14ac:dyDescent="0.25">
      <c r="B1106" s="1" t="s">
        <v>531</v>
      </c>
      <c r="C1106" s="55">
        <v>40</v>
      </c>
      <c r="D1106" s="56">
        <v>8</v>
      </c>
      <c r="E1106" s="56">
        <v>1</v>
      </c>
      <c r="F1106" s="24">
        <v>4</v>
      </c>
      <c r="G1106" s="25">
        <v>6</v>
      </c>
      <c r="H1106" s="26">
        <v>2</v>
      </c>
      <c r="I1106" s="27">
        <v>42110</v>
      </c>
      <c r="J1106" s="51" t="s">
        <v>426</v>
      </c>
      <c r="K1106" s="57">
        <v>410</v>
      </c>
      <c r="L1106" s="5">
        <f t="shared" si="916"/>
        <v>66384789.119999997</v>
      </c>
      <c r="M1106" s="5">
        <f t="shared" si="916"/>
        <v>0</v>
      </c>
      <c r="N1106" s="5">
        <f t="shared" si="916"/>
        <v>0</v>
      </c>
      <c r="O1106" s="5">
        <f t="shared" si="916"/>
        <v>0</v>
      </c>
      <c r="P1106" s="5">
        <f t="shared" si="916"/>
        <v>0</v>
      </c>
      <c r="Q1106" s="5">
        <f t="shared" si="916"/>
        <v>0</v>
      </c>
      <c r="R1106" s="5">
        <f t="shared" si="916"/>
        <v>0</v>
      </c>
      <c r="S1106" s="5">
        <f t="shared" si="916"/>
        <v>0</v>
      </c>
      <c r="T1106" s="5">
        <f t="shared" si="916"/>
        <v>66384789.119999997</v>
      </c>
      <c r="U1106" s="5">
        <f t="shared" si="916"/>
        <v>0</v>
      </c>
    </row>
    <row r="1107" spans="2:21" x14ac:dyDescent="0.25">
      <c r="B1107" s="1" t="s">
        <v>507</v>
      </c>
      <c r="C1107" s="55">
        <v>40</v>
      </c>
      <c r="D1107" s="56">
        <v>8</v>
      </c>
      <c r="E1107" s="56">
        <v>1</v>
      </c>
      <c r="F1107" s="24">
        <v>4</v>
      </c>
      <c r="G1107" s="25">
        <v>6</v>
      </c>
      <c r="H1107" s="26">
        <v>2</v>
      </c>
      <c r="I1107" s="27">
        <v>42110</v>
      </c>
      <c r="J1107" s="51" t="s">
        <v>426</v>
      </c>
      <c r="K1107" s="57">
        <v>414</v>
      </c>
      <c r="L1107" s="5">
        <v>66384789.119999997</v>
      </c>
      <c r="M1107" s="5"/>
      <c r="N1107" s="5"/>
      <c r="O1107" s="5"/>
      <c r="P1107" s="5"/>
      <c r="Q1107" s="5"/>
      <c r="R1107" s="5">
        <f>SUM(N1107:Q1107)</f>
        <v>0</v>
      </c>
      <c r="S1107" s="5"/>
      <c r="T1107" s="5">
        <f>L1107+R1107</f>
        <v>66384789.119999997</v>
      </c>
      <c r="U1107" s="5"/>
    </row>
    <row r="1108" spans="2:21" s="35" customFormat="1" x14ac:dyDescent="0.25">
      <c r="B1108" s="70" t="s">
        <v>385</v>
      </c>
      <c r="C1108" s="71">
        <v>40</v>
      </c>
      <c r="D1108" s="72">
        <v>8</v>
      </c>
      <c r="E1108" s="72">
        <v>1</v>
      </c>
      <c r="F1108" s="24">
        <v>4</v>
      </c>
      <c r="G1108" s="25">
        <v>6</v>
      </c>
      <c r="H1108" s="26">
        <v>2</v>
      </c>
      <c r="I1108" s="27">
        <v>42110</v>
      </c>
      <c r="J1108" s="77" t="s">
        <v>426</v>
      </c>
      <c r="K1108" s="78">
        <v>414</v>
      </c>
      <c r="L1108" s="79">
        <v>66384789.119999997</v>
      </c>
      <c r="M1108" s="5"/>
      <c r="N1108" s="79"/>
      <c r="O1108" s="79"/>
      <c r="P1108" s="79"/>
      <c r="Q1108" s="79"/>
      <c r="R1108" s="5">
        <f t="shared" ref="R1108:T1108" si="917">R1107</f>
        <v>0</v>
      </c>
      <c r="S1108" s="5">
        <f t="shared" si="917"/>
        <v>0</v>
      </c>
      <c r="T1108" s="79">
        <f t="shared" si="917"/>
        <v>66384789.119999997</v>
      </c>
      <c r="U1108" s="5"/>
    </row>
    <row r="1109" spans="2:21" x14ac:dyDescent="0.25">
      <c r="B1109" s="22" t="s">
        <v>508</v>
      </c>
      <c r="C1109" s="45">
        <v>40</v>
      </c>
      <c r="D1109" s="46">
        <v>8</v>
      </c>
      <c r="E1109" s="46">
        <v>4</v>
      </c>
      <c r="F1109" s="24"/>
      <c r="G1109" s="25"/>
      <c r="H1109" s="26"/>
      <c r="I1109" s="27"/>
      <c r="J1109" s="51" t="s">
        <v>105</v>
      </c>
      <c r="K1109" s="45"/>
      <c r="L1109" s="5">
        <f t="shared" ref="L1109:M1109" si="918">L1110+L1129</f>
        <v>18812978</v>
      </c>
      <c r="M1109" s="5">
        <f t="shared" si="918"/>
        <v>211600</v>
      </c>
      <c r="N1109" s="5">
        <f t="shared" ref="N1109:T1109" si="919">N1110+N1129</f>
        <v>0</v>
      </c>
      <c r="O1109" s="5">
        <f t="shared" ref="O1109" si="920">O1110+O1129</f>
        <v>0</v>
      </c>
      <c r="P1109" s="5">
        <f t="shared" si="919"/>
        <v>0</v>
      </c>
      <c r="Q1109" s="5">
        <f t="shared" si="919"/>
        <v>0</v>
      </c>
      <c r="R1109" s="5">
        <f t="shared" si="919"/>
        <v>0</v>
      </c>
      <c r="S1109" s="5">
        <f t="shared" si="919"/>
        <v>0</v>
      </c>
      <c r="T1109" s="5">
        <f t="shared" si="919"/>
        <v>18812978</v>
      </c>
      <c r="U1109" s="5">
        <f t="shared" ref="U1109" si="921">U1110+U1129</f>
        <v>211600</v>
      </c>
    </row>
    <row r="1110" spans="2:21" ht="31.5" x14ac:dyDescent="0.25">
      <c r="B1110" s="23" t="s">
        <v>749</v>
      </c>
      <c r="C1110" s="45">
        <v>40</v>
      </c>
      <c r="D1110" s="46">
        <v>8</v>
      </c>
      <c r="E1110" s="46">
        <v>4</v>
      </c>
      <c r="F1110" s="24">
        <v>4</v>
      </c>
      <c r="G1110" s="25">
        <v>0</v>
      </c>
      <c r="H1110" s="26">
        <v>0</v>
      </c>
      <c r="I1110" s="27">
        <v>0</v>
      </c>
      <c r="J1110" s="51" t="s">
        <v>365</v>
      </c>
      <c r="K1110" s="45"/>
      <c r="L1110" s="5">
        <f t="shared" ref="L1110:M1110" si="922">L1111+L1118</f>
        <v>13934978</v>
      </c>
      <c r="M1110" s="5">
        <f t="shared" si="922"/>
        <v>211600</v>
      </c>
      <c r="N1110" s="5">
        <f t="shared" ref="N1110:T1110" si="923">N1111+N1118</f>
        <v>0</v>
      </c>
      <c r="O1110" s="5">
        <f t="shared" ref="O1110" si="924">O1111+O1118</f>
        <v>0</v>
      </c>
      <c r="P1110" s="5">
        <f t="shared" si="923"/>
        <v>0</v>
      </c>
      <c r="Q1110" s="5">
        <f t="shared" si="923"/>
        <v>0</v>
      </c>
      <c r="R1110" s="5">
        <f t="shared" si="923"/>
        <v>0</v>
      </c>
      <c r="S1110" s="5">
        <f t="shared" si="923"/>
        <v>0</v>
      </c>
      <c r="T1110" s="5">
        <f t="shared" si="923"/>
        <v>13934978</v>
      </c>
      <c r="U1110" s="5">
        <f t="shared" ref="U1110" si="925">U1111+U1118</f>
        <v>211600</v>
      </c>
    </row>
    <row r="1111" spans="2:21" ht="31.5" x14ac:dyDescent="0.25">
      <c r="B1111" s="23" t="s">
        <v>14</v>
      </c>
      <c r="C1111" s="45">
        <v>40</v>
      </c>
      <c r="D1111" s="46">
        <v>8</v>
      </c>
      <c r="E1111" s="46">
        <v>4</v>
      </c>
      <c r="F1111" s="24">
        <v>4</v>
      </c>
      <c r="G1111" s="25">
        <v>1</v>
      </c>
      <c r="H1111" s="26">
        <v>0</v>
      </c>
      <c r="I1111" s="27">
        <v>0</v>
      </c>
      <c r="J1111" s="51" t="s">
        <v>408</v>
      </c>
      <c r="K1111" s="45"/>
      <c r="L1111" s="5">
        <f t="shared" ref="L1111:U1114" si="926">L1112</f>
        <v>211600</v>
      </c>
      <c r="M1111" s="5">
        <f t="shared" si="926"/>
        <v>211600</v>
      </c>
      <c r="N1111" s="5">
        <f t="shared" si="926"/>
        <v>0</v>
      </c>
      <c r="O1111" s="5">
        <f t="shared" si="926"/>
        <v>0</v>
      </c>
      <c r="P1111" s="5">
        <f t="shared" si="926"/>
        <v>0</v>
      </c>
      <c r="Q1111" s="5">
        <f t="shared" si="926"/>
        <v>0</v>
      </c>
      <c r="R1111" s="5">
        <f t="shared" si="926"/>
        <v>0</v>
      </c>
      <c r="S1111" s="5">
        <f t="shared" si="926"/>
        <v>0</v>
      </c>
      <c r="T1111" s="5">
        <f t="shared" si="926"/>
        <v>211600</v>
      </c>
      <c r="U1111" s="5">
        <f t="shared" si="926"/>
        <v>211600</v>
      </c>
    </row>
    <row r="1112" spans="2:21" x14ac:dyDescent="0.25">
      <c r="B1112" s="23" t="s">
        <v>58</v>
      </c>
      <c r="C1112" s="45">
        <v>40</v>
      </c>
      <c r="D1112" s="46">
        <v>8</v>
      </c>
      <c r="E1112" s="46">
        <v>4</v>
      </c>
      <c r="F1112" s="24">
        <v>4</v>
      </c>
      <c r="G1112" s="25">
        <v>1</v>
      </c>
      <c r="H1112" s="26">
        <v>3</v>
      </c>
      <c r="I1112" s="27">
        <v>0</v>
      </c>
      <c r="J1112" s="51" t="s">
        <v>427</v>
      </c>
      <c r="K1112" s="45"/>
      <c r="L1112" s="5">
        <f t="shared" si="926"/>
        <v>211600</v>
      </c>
      <c r="M1112" s="5">
        <f t="shared" si="926"/>
        <v>211600</v>
      </c>
      <c r="N1112" s="5">
        <f t="shared" si="926"/>
        <v>0</v>
      </c>
      <c r="O1112" s="5">
        <f t="shared" si="926"/>
        <v>0</v>
      </c>
      <c r="P1112" s="5">
        <f t="shared" si="926"/>
        <v>0</v>
      </c>
      <c r="Q1112" s="5">
        <f t="shared" si="926"/>
        <v>0</v>
      </c>
      <c r="R1112" s="5">
        <f t="shared" si="926"/>
        <v>0</v>
      </c>
      <c r="S1112" s="5">
        <f t="shared" si="926"/>
        <v>0</v>
      </c>
      <c r="T1112" s="5">
        <f t="shared" si="926"/>
        <v>211600</v>
      </c>
      <c r="U1112" s="5">
        <f t="shared" si="926"/>
        <v>211600</v>
      </c>
    </row>
    <row r="1113" spans="2:21" ht="31.5" x14ac:dyDescent="0.25">
      <c r="B1113" s="23" t="s">
        <v>59</v>
      </c>
      <c r="C1113" s="45">
        <v>40</v>
      </c>
      <c r="D1113" s="46">
        <v>8</v>
      </c>
      <c r="E1113" s="46">
        <v>4</v>
      </c>
      <c r="F1113" s="24">
        <v>4</v>
      </c>
      <c r="G1113" s="25">
        <v>1</v>
      </c>
      <c r="H1113" s="26">
        <v>3</v>
      </c>
      <c r="I1113" s="27">
        <v>84100</v>
      </c>
      <c r="J1113" s="51" t="s">
        <v>428</v>
      </c>
      <c r="K1113" s="45"/>
      <c r="L1113" s="5">
        <f t="shared" si="926"/>
        <v>211600</v>
      </c>
      <c r="M1113" s="5">
        <f t="shared" si="926"/>
        <v>211600</v>
      </c>
      <c r="N1113" s="5">
        <f t="shared" si="926"/>
        <v>0</v>
      </c>
      <c r="O1113" s="5">
        <f t="shared" si="926"/>
        <v>0</v>
      </c>
      <c r="P1113" s="5">
        <f t="shared" si="926"/>
        <v>0</v>
      </c>
      <c r="Q1113" s="5">
        <f t="shared" si="926"/>
        <v>0</v>
      </c>
      <c r="R1113" s="5">
        <f t="shared" si="926"/>
        <v>0</v>
      </c>
      <c r="S1113" s="5">
        <f t="shared" si="926"/>
        <v>0</v>
      </c>
      <c r="T1113" s="5">
        <f t="shared" si="926"/>
        <v>211600</v>
      </c>
      <c r="U1113" s="5">
        <f t="shared" si="926"/>
        <v>211600</v>
      </c>
    </row>
    <row r="1114" spans="2:21" x14ac:dyDescent="0.25">
      <c r="B1114" s="23" t="s">
        <v>581</v>
      </c>
      <c r="C1114" s="45">
        <v>40</v>
      </c>
      <c r="D1114" s="46">
        <v>8</v>
      </c>
      <c r="E1114" s="46">
        <v>4</v>
      </c>
      <c r="F1114" s="24">
        <v>4</v>
      </c>
      <c r="G1114" s="25">
        <v>1</v>
      </c>
      <c r="H1114" s="26">
        <v>3</v>
      </c>
      <c r="I1114" s="27">
        <v>84100</v>
      </c>
      <c r="J1114" s="51" t="s">
        <v>428</v>
      </c>
      <c r="K1114" s="45">
        <v>200</v>
      </c>
      <c r="L1114" s="5">
        <f t="shared" si="926"/>
        <v>211600</v>
      </c>
      <c r="M1114" s="5">
        <f t="shared" si="926"/>
        <v>211600</v>
      </c>
      <c r="N1114" s="5">
        <f t="shared" si="926"/>
        <v>0</v>
      </c>
      <c r="O1114" s="5">
        <f t="shared" si="926"/>
        <v>0</v>
      </c>
      <c r="P1114" s="5">
        <f t="shared" si="926"/>
        <v>0</v>
      </c>
      <c r="Q1114" s="5">
        <f t="shared" si="926"/>
        <v>0</v>
      </c>
      <c r="R1114" s="5">
        <f t="shared" si="926"/>
        <v>0</v>
      </c>
      <c r="S1114" s="5">
        <f t="shared" si="926"/>
        <v>0</v>
      </c>
      <c r="T1114" s="5">
        <f t="shared" si="926"/>
        <v>211600</v>
      </c>
      <c r="U1114" s="5">
        <f t="shared" si="926"/>
        <v>211600</v>
      </c>
    </row>
    <row r="1115" spans="2:21" x14ac:dyDescent="0.25">
      <c r="B1115" s="23" t="s">
        <v>521</v>
      </c>
      <c r="C1115" s="45">
        <v>40</v>
      </c>
      <c r="D1115" s="46">
        <v>8</v>
      </c>
      <c r="E1115" s="46">
        <v>4</v>
      </c>
      <c r="F1115" s="24">
        <v>4</v>
      </c>
      <c r="G1115" s="25">
        <v>1</v>
      </c>
      <c r="H1115" s="26">
        <v>3</v>
      </c>
      <c r="I1115" s="27">
        <v>84100</v>
      </c>
      <c r="J1115" s="51" t="s">
        <v>428</v>
      </c>
      <c r="K1115" s="45">
        <v>240</v>
      </c>
      <c r="L1115" s="5">
        <f>SUM(L1116:L1117)</f>
        <v>211600</v>
      </c>
      <c r="M1115" s="5">
        <f t="shared" ref="M1115:U1115" si="927">SUM(M1116:M1117)</f>
        <v>211600</v>
      </c>
      <c r="N1115" s="5">
        <f t="shared" si="927"/>
        <v>0</v>
      </c>
      <c r="O1115" s="5">
        <f t="shared" ref="O1115" si="928">SUM(O1116:O1117)</f>
        <v>0</v>
      </c>
      <c r="P1115" s="5">
        <f t="shared" si="927"/>
        <v>0</v>
      </c>
      <c r="Q1115" s="5">
        <f t="shared" si="927"/>
        <v>0</v>
      </c>
      <c r="R1115" s="5">
        <f t="shared" si="927"/>
        <v>0</v>
      </c>
      <c r="S1115" s="5">
        <f t="shared" si="927"/>
        <v>0</v>
      </c>
      <c r="T1115" s="5">
        <f t="shared" si="927"/>
        <v>211600</v>
      </c>
      <c r="U1115" s="5">
        <f t="shared" si="927"/>
        <v>211600</v>
      </c>
    </row>
    <row r="1116" spans="2:21" x14ac:dyDescent="0.25">
      <c r="B1116" s="21" t="s">
        <v>582</v>
      </c>
      <c r="C1116" s="45">
        <v>40</v>
      </c>
      <c r="D1116" s="46">
        <v>8</v>
      </c>
      <c r="E1116" s="46">
        <v>4</v>
      </c>
      <c r="F1116" s="24">
        <v>4</v>
      </c>
      <c r="G1116" s="25">
        <v>1</v>
      </c>
      <c r="H1116" s="26">
        <v>3</v>
      </c>
      <c r="I1116" s="27">
        <v>84100</v>
      </c>
      <c r="J1116" s="51" t="s">
        <v>428</v>
      </c>
      <c r="K1116" s="45">
        <v>242</v>
      </c>
      <c r="L1116" s="5">
        <v>0</v>
      </c>
      <c r="M1116" s="5"/>
      <c r="N1116" s="5"/>
      <c r="O1116" s="5"/>
      <c r="P1116" s="5"/>
      <c r="Q1116" s="5">
        <v>211600</v>
      </c>
      <c r="R1116" s="5">
        <f>SUM(N1116:Q1116)</f>
        <v>211600</v>
      </c>
      <c r="S1116" s="5">
        <f>SUM(N1116:Q1116)</f>
        <v>211600</v>
      </c>
      <c r="T1116" s="5">
        <f>L1116+R1116</f>
        <v>211600</v>
      </c>
      <c r="U1116" s="5">
        <f>M1116+S1116</f>
        <v>211600</v>
      </c>
    </row>
    <row r="1117" spans="2:21" x14ac:dyDescent="0.25">
      <c r="B1117" s="21" t="s">
        <v>522</v>
      </c>
      <c r="C1117" s="45">
        <v>40</v>
      </c>
      <c r="D1117" s="46">
        <v>8</v>
      </c>
      <c r="E1117" s="46">
        <v>4</v>
      </c>
      <c r="F1117" s="24">
        <v>4</v>
      </c>
      <c r="G1117" s="25">
        <v>1</v>
      </c>
      <c r="H1117" s="26">
        <v>3</v>
      </c>
      <c r="I1117" s="27">
        <v>84100</v>
      </c>
      <c r="J1117" s="51" t="s">
        <v>428</v>
      </c>
      <c r="K1117" s="45">
        <v>244</v>
      </c>
      <c r="L1117" s="5">
        <v>211600</v>
      </c>
      <c r="M1117" s="5">
        <v>211600</v>
      </c>
      <c r="N1117" s="5"/>
      <c r="O1117" s="5"/>
      <c r="P1117" s="5"/>
      <c r="Q1117" s="5">
        <v>-211600</v>
      </c>
      <c r="R1117" s="5">
        <f>SUM(N1117:Q1117)</f>
        <v>-211600</v>
      </c>
      <c r="S1117" s="5">
        <f>SUM(N1117:Q1117)</f>
        <v>-211600</v>
      </c>
      <c r="T1117" s="5">
        <f>L1117+R1117</f>
        <v>0</v>
      </c>
      <c r="U1117" s="5">
        <f>M1117+S1117</f>
        <v>0</v>
      </c>
    </row>
    <row r="1118" spans="2:21" x14ac:dyDescent="0.25">
      <c r="B1118" s="23" t="s">
        <v>752</v>
      </c>
      <c r="C1118" s="45">
        <v>40</v>
      </c>
      <c r="D1118" s="46">
        <v>8</v>
      </c>
      <c r="E1118" s="46">
        <v>4</v>
      </c>
      <c r="F1118" s="24">
        <v>4</v>
      </c>
      <c r="G1118" s="25">
        <v>5</v>
      </c>
      <c r="H1118" s="26">
        <v>0</v>
      </c>
      <c r="I1118" s="27">
        <v>0</v>
      </c>
      <c r="J1118" s="51" t="s">
        <v>369</v>
      </c>
      <c r="K1118" s="45"/>
      <c r="L1118" s="5">
        <f t="shared" ref="L1118:U1121" si="929">L1119</f>
        <v>13723378</v>
      </c>
      <c r="M1118" s="5">
        <f t="shared" si="929"/>
        <v>0</v>
      </c>
      <c r="N1118" s="5">
        <f t="shared" si="929"/>
        <v>0</v>
      </c>
      <c r="O1118" s="5">
        <f t="shared" si="929"/>
        <v>0</v>
      </c>
      <c r="P1118" s="5">
        <f t="shared" si="929"/>
        <v>0</v>
      </c>
      <c r="Q1118" s="5">
        <f t="shared" si="929"/>
        <v>0</v>
      </c>
      <c r="R1118" s="5">
        <f t="shared" si="929"/>
        <v>0</v>
      </c>
      <c r="S1118" s="5">
        <f t="shared" si="929"/>
        <v>0</v>
      </c>
      <c r="T1118" s="5">
        <f t="shared" si="929"/>
        <v>13723378</v>
      </c>
      <c r="U1118" s="5">
        <f t="shared" si="929"/>
        <v>0</v>
      </c>
    </row>
    <row r="1119" spans="2:21" ht="31.5" x14ac:dyDescent="0.25">
      <c r="B1119" s="1" t="s">
        <v>429</v>
      </c>
      <c r="C1119" s="45">
        <v>40</v>
      </c>
      <c r="D1119" s="46">
        <v>8</v>
      </c>
      <c r="E1119" s="46">
        <v>4</v>
      </c>
      <c r="F1119" s="24">
        <v>4</v>
      </c>
      <c r="G1119" s="25">
        <v>5</v>
      </c>
      <c r="H1119" s="26">
        <v>2</v>
      </c>
      <c r="I1119" s="27">
        <v>0</v>
      </c>
      <c r="J1119" s="51" t="s">
        <v>430</v>
      </c>
      <c r="K1119" s="45"/>
      <c r="L1119" s="5">
        <f t="shared" si="929"/>
        <v>13723378</v>
      </c>
      <c r="M1119" s="5">
        <f t="shared" si="929"/>
        <v>0</v>
      </c>
      <c r="N1119" s="5">
        <f t="shared" si="929"/>
        <v>0</v>
      </c>
      <c r="O1119" s="5">
        <f t="shared" si="929"/>
        <v>0</v>
      </c>
      <c r="P1119" s="5">
        <f t="shared" si="929"/>
        <v>0</v>
      </c>
      <c r="Q1119" s="5">
        <f t="shared" si="929"/>
        <v>0</v>
      </c>
      <c r="R1119" s="5">
        <f t="shared" si="929"/>
        <v>0</v>
      </c>
      <c r="S1119" s="5">
        <f t="shared" si="929"/>
        <v>0</v>
      </c>
      <c r="T1119" s="5">
        <f t="shared" si="929"/>
        <v>13723378</v>
      </c>
      <c r="U1119" s="5">
        <f t="shared" si="929"/>
        <v>0</v>
      </c>
    </row>
    <row r="1120" spans="2:21" x14ac:dyDescent="0.25">
      <c r="B1120" s="23" t="s">
        <v>618</v>
      </c>
      <c r="C1120" s="45">
        <v>40</v>
      </c>
      <c r="D1120" s="46">
        <v>8</v>
      </c>
      <c r="E1120" s="46">
        <v>4</v>
      </c>
      <c r="F1120" s="24">
        <v>4</v>
      </c>
      <c r="G1120" s="25">
        <v>5</v>
      </c>
      <c r="H1120" s="26">
        <v>2</v>
      </c>
      <c r="I1120" s="27">
        <v>590</v>
      </c>
      <c r="J1120" s="51" t="s">
        <v>431</v>
      </c>
      <c r="K1120" s="45"/>
      <c r="L1120" s="5">
        <f t="shared" ref="L1120:M1120" si="930">L1121+L1126</f>
        <v>13723378</v>
      </c>
      <c r="M1120" s="5">
        <f t="shared" si="930"/>
        <v>0</v>
      </c>
      <c r="N1120" s="5">
        <f t="shared" ref="N1120:T1120" si="931">N1121+N1126</f>
        <v>0</v>
      </c>
      <c r="O1120" s="5">
        <f t="shared" ref="O1120" si="932">O1121+O1126</f>
        <v>0</v>
      </c>
      <c r="P1120" s="5">
        <f t="shared" si="931"/>
        <v>0</v>
      </c>
      <c r="Q1120" s="5">
        <f t="shared" si="931"/>
        <v>0</v>
      </c>
      <c r="R1120" s="5">
        <f t="shared" si="931"/>
        <v>0</v>
      </c>
      <c r="S1120" s="5">
        <f t="shared" si="931"/>
        <v>0</v>
      </c>
      <c r="T1120" s="5">
        <f t="shared" si="931"/>
        <v>13723378</v>
      </c>
      <c r="U1120" s="5">
        <f t="shared" ref="U1120" si="933">U1121+U1126</f>
        <v>0</v>
      </c>
    </row>
    <row r="1121" spans="2:21" ht="31.5" x14ac:dyDescent="0.25">
      <c r="B1121" s="28" t="s">
        <v>517</v>
      </c>
      <c r="C1121" s="45">
        <v>40</v>
      </c>
      <c r="D1121" s="46">
        <v>8</v>
      </c>
      <c r="E1121" s="46">
        <v>4</v>
      </c>
      <c r="F1121" s="24">
        <v>4</v>
      </c>
      <c r="G1121" s="25">
        <v>5</v>
      </c>
      <c r="H1121" s="26">
        <v>2</v>
      </c>
      <c r="I1121" s="27">
        <v>590</v>
      </c>
      <c r="J1121" s="51" t="s">
        <v>431</v>
      </c>
      <c r="K1121" s="45">
        <v>100</v>
      </c>
      <c r="L1121" s="5">
        <f t="shared" si="929"/>
        <v>13088000</v>
      </c>
      <c r="M1121" s="5">
        <f t="shared" si="929"/>
        <v>0</v>
      </c>
      <c r="N1121" s="5">
        <f t="shared" si="929"/>
        <v>0</v>
      </c>
      <c r="O1121" s="5">
        <f t="shared" si="929"/>
        <v>0</v>
      </c>
      <c r="P1121" s="5">
        <f t="shared" si="929"/>
        <v>0</v>
      </c>
      <c r="Q1121" s="5">
        <f t="shared" si="929"/>
        <v>0</v>
      </c>
      <c r="R1121" s="5">
        <f t="shared" si="929"/>
        <v>0</v>
      </c>
      <c r="S1121" s="5">
        <f t="shared" si="929"/>
        <v>0</v>
      </c>
      <c r="T1121" s="5">
        <f t="shared" si="929"/>
        <v>13088000</v>
      </c>
      <c r="U1121" s="5">
        <f t="shared" si="929"/>
        <v>0</v>
      </c>
    </row>
    <row r="1122" spans="2:21" x14ac:dyDescent="0.25">
      <c r="B1122" s="28" t="s">
        <v>533</v>
      </c>
      <c r="C1122" s="45">
        <v>40</v>
      </c>
      <c r="D1122" s="46">
        <v>8</v>
      </c>
      <c r="E1122" s="46">
        <v>4</v>
      </c>
      <c r="F1122" s="24">
        <v>4</v>
      </c>
      <c r="G1122" s="25">
        <v>5</v>
      </c>
      <c r="H1122" s="26">
        <v>2</v>
      </c>
      <c r="I1122" s="27">
        <v>590</v>
      </c>
      <c r="J1122" s="51" t="s">
        <v>431</v>
      </c>
      <c r="K1122" s="45">
        <v>110</v>
      </c>
      <c r="L1122" s="5">
        <f t="shared" ref="L1122:M1122" si="934">L1123+L1124+L1125</f>
        <v>13088000</v>
      </c>
      <c r="M1122" s="5">
        <f t="shared" si="934"/>
        <v>0</v>
      </c>
      <c r="N1122" s="5">
        <f t="shared" ref="N1122:T1122" si="935">N1123+N1124+N1125</f>
        <v>0</v>
      </c>
      <c r="O1122" s="5">
        <f t="shared" ref="O1122" si="936">O1123+O1124+O1125</f>
        <v>0</v>
      </c>
      <c r="P1122" s="5">
        <f t="shared" si="935"/>
        <v>0</v>
      </c>
      <c r="Q1122" s="5">
        <f t="shared" si="935"/>
        <v>0</v>
      </c>
      <c r="R1122" s="5">
        <f t="shared" si="935"/>
        <v>0</v>
      </c>
      <c r="S1122" s="5">
        <f t="shared" si="935"/>
        <v>0</v>
      </c>
      <c r="T1122" s="5">
        <f t="shared" si="935"/>
        <v>13088000</v>
      </c>
      <c r="U1122" s="5">
        <f t="shared" ref="U1122" si="937">U1123+U1124+U1125</f>
        <v>0</v>
      </c>
    </row>
    <row r="1123" spans="2:21" x14ac:dyDescent="0.25">
      <c r="B1123" s="1" t="s">
        <v>159</v>
      </c>
      <c r="C1123" s="45">
        <v>40</v>
      </c>
      <c r="D1123" s="46">
        <v>8</v>
      </c>
      <c r="E1123" s="46">
        <v>4</v>
      </c>
      <c r="F1123" s="24">
        <v>4</v>
      </c>
      <c r="G1123" s="25">
        <v>5</v>
      </c>
      <c r="H1123" s="26">
        <v>2</v>
      </c>
      <c r="I1123" s="27">
        <v>590</v>
      </c>
      <c r="J1123" s="51" t="s">
        <v>431</v>
      </c>
      <c r="K1123" s="45">
        <v>111</v>
      </c>
      <c r="L1123" s="5">
        <v>9605000</v>
      </c>
      <c r="M1123" s="5"/>
      <c r="N1123" s="5"/>
      <c r="O1123" s="5"/>
      <c r="P1123" s="5"/>
      <c r="Q1123" s="5"/>
      <c r="R1123" s="5">
        <f>SUM(N1123:Q1123)</f>
        <v>0</v>
      </c>
      <c r="S1123" s="5"/>
      <c r="T1123" s="5">
        <f>L1123+R1123</f>
        <v>9605000</v>
      </c>
      <c r="U1123" s="5"/>
    </row>
    <row r="1124" spans="2:21" x14ac:dyDescent="0.25">
      <c r="B1124" s="1" t="s">
        <v>160</v>
      </c>
      <c r="C1124" s="45">
        <v>40</v>
      </c>
      <c r="D1124" s="46">
        <v>8</v>
      </c>
      <c r="E1124" s="46">
        <v>4</v>
      </c>
      <c r="F1124" s="24">
        <v>4</v>
      </c>
      <c r="G1124" s="25">
        <v>5</v>
      </c>
      <c r="H1124" s="26">
        <v>2</v>
      </c>
      <c r="I1124" s="27">
        <v>590</v>
      </c>
      <c r="J1124" s="51" t="s">
        <v>431</v>
      </c>
      <c r="K1124" s="45">
        <v>112</v>
      </c>
      <c r="L1124" s="5">
        <v>582000</v>
      </c>
      <c r="M1124" s="5"/>
      <c r="N1124" s="5"/>
      <c r="O1124" s="5"/>
      <c r="P1124" s="5"/>
      <c r="Q1124" s="5"/>
      <c r="R1124" s="5">
        <f>SUM(N1124:Q1124)</f>
        <v>0</v>
      </c>
      <c r="S1124" s="5"/>
      <c r="T1124" s="5">
        <f>L1124+R1124</f>
        <v>582000</v>
      </c>
      <c r="U1124" s="5"/>
    </row>
    <row r="1125" spans="2:21" ht="31.5" x14ac:dyDescent="0.25">
      <c r="B1125" s="1" t="s">
        <v>161</v>
      </c>
      <c r="C1125" s="45">
        <v>40</v>
      </c>
      <c r="D1125" s="46">
        <v>8</v>
      </c>
      <c r="E1125" s="46">
        <v>4</v>
      </c>
      <c r="F1125" s="24">
        <v>4</v>
      </c>
      <c r="G1125" s="25">
        <v>5</v>
      </c>
      <c r="H1125" s="26">
        <v>2</v>
      </c>
      <c r="I1125" s="27">
        <v>590</v>
      </c>
      <c r="J1125" s="51" t="s">
        <v>431</v>
      </c>
      <c r="K1125" s="45">
        <v>119</v>
      </c>
      <c r="L1125" s="5">
        <v>2901000</v>
      </c>
      <c r="M1125" s="5"/>
      <c r="N1125" s="5"/>
      <c r="O1125" s="5"/>
      <c r="P1125" s="5"/>
      <c r="Q1125" s="5"/>
      <c r="R1125" s="5">
        <f>SUM(N1125:Q1125)</f>
        <v>0</v>
      </c>
      <c r="S1125" s="5"/>
      <c r="T1125" s="5">
        <f>L1125+R1125</f>
        <v>2901000</v>
      </c>
      <c r="U1125" s="5"/>
    </row>
    <row r="1126" spans="2:21" x14ac:dyDescent="0.25">
      <c r="B1126" s="1" t="s">
        <v>581</v>
      </c>
      <c r="C1126" s="55">
        <v>40</v>
      </c>
      <c r="D1126" s="56">
        <v>8</v>
      </c>
      <c r="E1126" s="56">
        <v>4</v>
      </c>
      <c r="F1126" s="24">
        <v>4</v>
      </c>
      <c r="G1126" s="25">
        <v>5</v>
      </c>
      <c r="H1126" s="26">
        <v>2</v>
      </c>
      <c r="I1126" s="27">
        <v>590</v>
      </c>
      <c r="J1126" s="51" t="s">
        <v>431</v>
      </c>
      <c r="K1126" s="57">
        <v>200</v>
      </c>
      <c r="L1126" s="5">
        <f t="shared" ref="L1126:U1127" si="938">L1127</f>
        <v>635378</v>
      </c>
      <c r="M1126" s="5">
        <f t="shared" si="938"/>
        <v>0</v>
      </c>
      <c r="N1126" s="5">
        <f t="shared" si="938"/>
        <v>0</v>
      </c>
      <c r="O1126" s="5">
        <f t="shared" si="938"/>
        <v>0</v>
      </c>
      <c r="P1126" s="5">
        <f t="shared" si="938"/>
        <v>0</v>
      </c>
      <c r="Q1126" s="5">
        <f t="shared" si="938"/>
        <v>0</v>
      </c>
      <c r="R1126" s="5">
        <f t="shared" si="938"/>
        <v>0</v>
      </c>
      <c r="S1126" s="5">
        <f t="shared" si="938"/>
        <v>0</v>
      </c>
      <c r="T1126" s="5">
        <f t="shared" si="938"/>
        <v>635378</v>
      </c>
      <c r="U1126" s="5">
        <f t="shared" si="938"/>
        <v>0</v>
      </c>
    </row>
    <row r="1127" spans="2:21" x14ac:dyDescent="0.25">
      <c r="B1127" s="1" t="s">
        <v>521</v>
      </c>
      <c r="C1127" s="55">
        <v>40</v>
      </c>
      <c r="D1127" s="56">
        <v>8</v>
      </c>
      <c r="E1127" s="56">
        <v>4</v>
      </c>
      <c r="F1127" s="24">
        <v>4</v>
      </c>
      <c r="G1127" s="25">
        <v>5</v>
      </c>
      <c r="H1127" s="26">
        <v>2</v>
      </c>
      <c r="I1127" s="27">
        <v>590</v>
      </c>
      <c r="J1127" s="51" t="s">
        <v>431</v>
      </c>
      <c r="K1127" s="57">
        <v>240</v>
      </c>
      <c r="L1127" s="5">
        <f t="shared" si="938"/>
        <v>635378</v>
      </c>
      <c r="M1127" s="5">
        <f t="shared" si="938"/>
        <v>0</v>
      </c>
      <c r="N1127" s="5">
        <f t="shared" si="938"/>
        <v>0</v>
      </c>
      <c r="O1127" s="5">
        <f t="shared" si="938"/>
        <v>0</v>
      </c>
      <c r="P1127" s="5">
        <f t="shared" si="938"/>
        <v>0</v>
      </c>
      <c r="Q1127" s="5">
        <f t="shared" si="938"/>
        <v>0</v>
      </c>
      <c r="R1127" s="5">
        <f t="shared" si="938"/>
        <v>0</v>
      </c>
      <c r="S1127" s="5">
        <f t="shared" si="938"/>
        <v>0</v>
      </c>
      <c r="T1127" s="5">
        <f t="shared" si="938"/>
        <v>635378</v>
      </c>
      <c r="U1127" s="5">
        <f t="shared" si="938"/>
        <v>0</v>
      </c>
    </row>
    <row r="1128" spans="2:21" x14ac:dyDescent="0.25">
      <c r="B1128" s="1" t="s">
        <v>522</v>
      </c>
      <c r="C1128" s="55">
        <v>40</v>
      </c>
      <c r="D1128" s="56">
        <v>8</v>
      </c>
      <c r="E1128" s="56">
        <v>4</v>
      </c>
      <c r="F1128" s="24">
        <v>4</v>
      </c>
      <c r="G1128" s="25">
        <v>5</v>
      </c>
      <c r="H1128" s="26">
        <v>2</v>
      </c>
      <c r="I1128" s="27">
        <v>590</v>
      </c>
      <c r="J1128" s="51" t="s">
        <v>431</v>
      </c>
      <c r="K1128" s="57">
        <v>244</v>
      </c>
      <c r="L1128" s="5">
        <v>635378</v>
      </c>
      <c r="M1128" s="5"/>
      <c r="N1128" s="5"/>
      <c r="O1128" s="5"/>
      <c r="P1128" s="5"/>
      <c r="Q1128" s="5"/>
      <c r="R1128" s="5">
        <f>SUM(N1128:Q1128)</f>
        <v>0</v>
      </c>
      <c r="S1128" s="5"/>
      <c r="T1128" s="5">
        <f>L1128+R1128</f>
        <v>635378</v>
      </c>
      <c r="U1128" s="5"/>
    </row>
    <row r="1129" spans="2:21" ht="47.25" x14ac:dyDescent="0.25">
      <c r="B1129" s="23" t="s">
        <v>584</v>
      </c>
      <c r="C1129" s="45">
        <v>40</v>
      </c>
      <c r="D1129" s="46">
        <v>8</v>
      </c>
      <c r="E1129" s="46">
        <v>4</v>
      </c>
      <c r="F1129" s="24">
        <v>19</v>
      </c>
      <c r="G1129" s="25">
        <v>0</v>
      </c>
      <c r="H1129" s="26">
        <v>0</v>
      </c>
      <c r="I1129" s="27">
        <v>0</v>
      </c>
      <c r="J1129" s="51" t="s">
        <v>114</v>
      </c>
      <c r="K1129" s="45"/>
      <c r="L1129" s="5">
        <f t="shared" ref="L1129:U1131" si="939">L1130</f>
        <v>4878000</v>
      </c>
      <c r="M1129" s="5">
        <f t="shared" si="939"/>
        <v>0</v>
      </c>
      <c r="N1129" s="5">
        <f t="shared" si="939"/>
        <v>0</v>
      </c>
      <c r="O1129" s="5">
        <f t="shared" si="939"/>
        <v>0</v>
      </c>
      <c r="P1129" s="5">
        <f t="shared" si="939"/>
        <v>0</v>
      </c>
      <c r="Q1129" s="5">
        <f t="shared" si="939"/>
        <v>0</v>
      </c>
      <c r="R1129" s="5">
        <f t="shared" si="939"/>
        <v>0</v>
      </c>
      <c r="S1129" s="5">
        <f t="shared" si="939"/>
        <v>0</v>
      </c>
      <c r="T1129" s="5">
        <f t="shared" si="939"/>
        <v>4878000</v>
      </c>
      <c r="U1129" s="5">
        <f t="shared" si="939"/>
        <v>0</v>
      </c>
    </row>
    <row r="1130" spans="2:21" x14ac:dyDescent="0.25">
      <c r="B1130" s="23" t="s">
        <v>597</v>
      </c>
      <c r="C1130" s="45">
        <v>40</v>
      </c>
      <c r="D1130" s="46">
        <v>8</v>
      </c>
      <c r="E1130" s="46">
        <v>4</v>
      </c>
      <c r="F1130" s="24">
        <v>19</v>
      </c>
      <c r="G1130" s="25">
        <v>1</v>
      </c>
      <c r="H1130" s="26">
        <v>0</v>
      </c>
      <c r="I1130" s="27">
        <v>0</v>
      </c>
      <c r="J1130" s="51" t="s">
        <v>128</v>
      </c>
      <c r="K1130" s="45"/>
      <c r="L1130" s="5">
        <f t="shared" si="939"/>
        <v>4878000</v>
      </c>
      <c r="M1130" s="5">
        <f t="shared" si="939"/>
        <v>0</v>
      </c>
      <c r="N1130" s="5">
        <f t="shared" si="939"/>
        <v>0</v>
      </c>
      <c r="O1130" s="5">
        <f t="shared" si="939"/>
        <v>0</v>
      </c>
      <c r="P1130" s="5">
        <f t="shared" si="939"/>
        <v>0</v>
      </c>
      <c r="Q1130" s="5">
        <f t="shared" si="939"/>
        <v>0</v>
      </c>
      <c r="R1130" s="5">
        <f t="shared" si="939"/>
        <v>0</v>
      </c>
      <c r="S1130" s="5">
        <f t="shared" si="939"/>
        <v>0</v>
      </c>
      <c r="T1130" s="5">
        <f t="shared" si="939"/>
        <v>4878000</v>
      </c>
      <c r="U1130" s="5">
        <f t="shared" si="939"/>
        <v>0</v>
      </c>
    </row>
    <row r="1131" spans="2:21" ht="31.5" x14ac:dyDescent="0.25">
      <c r="B1131" s="1" t="s">
        <v>129</v>
      </c>
      <c r="C1131" s="45">
        <v>40</v>
      </c>
      <c r="D1131" s="46">
        <v>8</v>
      </c>
      <c r="E1131" s="46">
        <v>4</v>
      </c>
      <c r="F1131" s="24">
        <v>19</v>
      </c>
      <c r="G1131" s="25">
        <v>1</v>
      </c>
      <c r="H1131" s="26">
        <v>1</v>
      </c>
      <c r="I1131" s="27">
        <v>0</v>
      </c>
      <c r="J1131" s="51" t="s">
        <v>130</v>
      </c>
      <c r="K1131" s="45"/>
      <c r="L1131" s="5">
        <f t="shared" si="939"/>
        <v>4878000</v>
      </c>
      <c r="M1131" s="5">
        <f t="shared" si="939"/>
        <v>0</v>
      </c>
      <c r="N1131" s="5">
        <f t="shared" si="939"/>
        <v>0</v>
      </c>
      <c r="O1131" s="5">
        <f t="shared" si="939"/>
        <v>0</v>
      </c>
      <c r="P1131" s="5">
        <f t="shared" si="939"/>
        <v>0</v>
      </c>
      <c r="Q1131" s="5">
        <f t="shared" si="939"/>
        <v>0</v>
      </c>
      <c r="R1131" s="5">
        <f t="shared" si="939"/>
        <v>0</v>
      </c>
      <c r="S1131" s="5">
        <f t="shared" si="939"/>
        <v>0</v>
      </c>
      <c r="T1131" s="5">
        <f t="shared" si="939"/>
        <v>4878000</v>
      </c>
      <c r="U1131" s="5">
        <f t="shared" si="939"/>
        <v>0</v>
      </c>
    </row>
    <row r="1132" spans="2:21" x14ac:dyDescent="0.25">
      <c r="B1132" s="23" t="s">
        <v>580</v>
      </c>
      <c r="C1132" s="45">
        <v>40</v>
      </c>
      <c r="D1132" s="46">
        <v>8</v>
      </c>
      <c r="E1132" s="46">
        <v>4</v>
      </c>
      <c r="F1132" s="24">
        <v>19</v>
      </c>
      <c r="G1132" s="25">
        <v>1</v>
      </c>
      <c r="H1132" s="26">
        <v>1</v>
      </c>
      <c r="I1132" s="27">
        <v>2040</v>
      </c>
      <c r="J1132" s="51" t="s">
        <v>131</v>
      </c>
      <c r="K1132" s="45"/>
      <c r="L1132" s="5">
        <f t="shared" ref="L1132:M1132" si="940">L1133+L1138</f>
        <v>4878000</v>
      </c>
      <c r="M1132" s="5">
        <f t="shared" si="940"/>
        <v>0</v>
      </c>
      <c r="N1132" s="5">
        <f t="shared" ref="N1132:T1132" si="941">N1133+N1138</f>
        <v>0</v>
      </c>
      <c r="O1132" s="5">
        <f t="shared" ref="O1132" si="942">O1133+O1138</f>
        <v>0</v>
      </c>
      <c r="P1132" s="5">
        <f t="shared" si="941"/>
        <v>0</v>
      </c>
      <c r="Q1132" s="5">
        <f t="shared" si="941"/>
        <v>0</v>
      </c>
      <c r="R1132" s="5">
        <f t="shared" si="941"/>
        <v>0</v>
      </c>
      <c r="S1132" s="5">
        <f t="shared" si="941"/>
        <v>0</v>
      </c>
      <c r="T1132" s="5">
        <f t="shared" si="941"/>
        <v>4878000</v>
      </c>
      <c r="U1132" s="5">
        <f t="shared" ref="U1132" si="943">U1133+U1138</f>
        <v>0</v>
      </c>
    </row>
    <row r="1133" spans="2:21" ht="31.5" x14ac:dyDescent="0.25">
      <c r="B1133" s="28" t="s">
        <v>517</v>
      </c>
      <c r="C1133" s="45">
        <v>40</v>
      </c>
      <c r="D1133" s="46">
        <v>8</v>
      </c>
      <c r="E1133" s="46">
        <v>4</v>
      </c>
      <c r="F1133" s="24">
        <v>19</v>
      </c>
      <c r="G1133" s="25">
        <v>1</v>
      </c>
      <c r="H1133" s="26">
        <v>1</v>
      </c>
      <c r="I1133" s="27">
        <v>2040</v>
      </c>
      <c r="J1133" s="51" t="s">
        <v>131</v>
      </c>
      <c r="K1133" s="45">
        <v>100</v>
      </c>
      <c r="L1133" s="5">
        <f t="shared" ref="L1133:U1133" si="944">L1134</f>
        <v>4876400</v>
      </c>
      <c r="M1133" s="5">
        <f t="shared" si="944"/>
        <v>0</v>
      </c>
      <c r="N1133" s="5">
        <f t="shared" si="944"/>
        <v>0</v>
      </c>
      <c r="O1133" s="5">
        <f t="shared" si="944"/>
        <v>0</v>
      </c>
      <c r="P1133" s="5">
        <f t="shared" si="944"/>
        <v>0</v>
      </c>
      <c r="Q1133" s="5">
        <f t="shared" si="944"/>
        <v>0</v>
      </c>
      <c r="R1133" s="5">
        <f t="shared" si="944"/>
        <v>0</v>
      </c>
      <c r="S1133" s="5">
        <f t="shared" si="944"/>
        <v>0</v>
      </c>
      <c r="T1133" s="5">
        <f t="shared" si="944"/>
        <v>4876400</v>
      </c>
      <c r="U1133" s="5">
        <f t="shared" si="944"/>
        <v>0</v>
      </c>
    </row>
    <row r="1134" spans="2:21" x14ac:dyDescent="0.25">
      <c r="B1134" s="28" t="s">
        <v>518</v>
      </c>
      <c r="C1134" s="45">
        <v>40</v>
      </c>
      <c r="D1134" s="46">
        <v>8</v>
      </c>
      <c r="E1134" s="46">
        <v>4</v>
      </c>
      <c r="F1134" s="24">
        <v>19</v>
      </c>
      <c r="G1134" s="25">
        <v>1</v>
      </c>
      <c r="H1134" s="26">
        <v>1</v>
      </c>
      <c r="I1134" s="27">
        <v>2040</v>
      </c>
      <c r="J1134" s="51" t="s">
        <v>131</v>
      </c>
      <c r="K1134" s="45">
        <v>120</v>
      </c>
      <c r="L1134" s="5">
        <f t="shared" ref="L1134:M1134" si="945">L1135+L1136+L1137</f>
        <v>4876400</v>
      </c>
      <c r="M1134" s="5">
        <f t="shared" si="945"/>
        <v>0</v>
      </c>
      <c r="N1134" s="5">
        <f t="shared" ref="N1134:T1134" si="946">N1135+N1136+N1137</f>
        <v>0</v>
      </c>
      <c r="O1134" s="5">
        <f t="shared" ref="O1134" si="947">O1135+O1136+O1137</f>
        <v>0</v>
      </c>
      <c r="P1134" s="5">
        <f t="shared" si="946"/>
        <v>0</v>
      </c>
      <c r="Q1134" s="5">
        <f t="shared" si="946"/>
        <v>0</v>
      </c>
      <c r="R1134" s="5">
        <f t="shared" si="946"/>
        <v>0</v>
      </c>
      <c r="S1134" s="5">
        <f t="shared" si="946"/>
        <v>0</v>
      </c>
      <c r="T1134" s="5">
        <f t="shared" si="946"/>
        <v>4876400</v>
      </c>
      <c r="U1134" s="5">
        <f t="shared" ref="U1134" si="948">U1135+U1136+U1137</f>
        <v>0</v>
      </c>
    </row>
    <row r="1135" spans="2:21" x14ac:dyDescent="0.25">
      <c r="B1135" s="28" t="s">
        <v>578</v>
      </c>
      <c r="C1135" s="45">
        <v>40</v>
      </c>
      <c r="D1135" s="46">
        <v>8</v>
      </c>
      <c r="E1135" s="46">
        <v>4</v>
      </c>
      <c r="F1135" s="24">
        <v>19</v>
      </c>
      <c r="G1135" s="25">
        <v>1</v>
      </c>
      <c r="H1135" s="26">
        <v>1</v>
      </c>
      <c r="I1135" s="27">
        <v>2040</v>
      </c>
      <c r="J1135" s="51" t="s">
        <v>131</v>
      </c>
      <c r="K1135" s="45">
        <v>121</v>
      </c>
      <c r="L1135" s="5">
        <v>3860000</v>
      </c>
      <c r="M1135" s="5"/>
      <c r="N1135" s="5"/>
      <c r="O1135" s="5"/>
      <c r="P1135" s="5"/>
      <c r="Q1135" s="5"/>
      <c r="R1135" s="5">
        <f>SUM(N1135:Q1135)</f>
        <v>0</v>
      </c>
      <c r="S1135" s="5"/>
      <c r="T1135" s="5">
        <f>L1135+R1135</f>
        <v>3860000</v>
      </c>
      <c r="U1135" s="5"/>
    </row>
    <row r="1136" spans="2:21" x14ac:dyDescent="0.25">
      <c r="B1136" s="28" t="s">
        <v>520</v>
      </c>
      <c r="C1136" s="45">
        <v>40</v>
      </c>
      <c r="D1136" s="46">
        <v>8</v>
      </c>
      <c r="E1136" s="46">
        <v>4</v>
      </c>
      <c r="F1136" s="24">
        <v>19</v>
      </c>
      <c r="G1136" s="25">
        <v>1</v>
      </c>
      <c r="H1136" s="26">
        <v>1</v>
      </c>
      <c r="I1136" s="27">
        <v>2040</v>
      </c>
      <c r="J1136" s="51" t="s">
        <v>131</v>
      </c>
      <c r="K1136" s="45">
        <v>122</v>
      </c>
      <c r="L1136" s="5">
        <v>17400</v>
      </c>
      <c r="M1136" s="5"/>
      <c r="N1136" s="5"/>
      <c r="O1136" s="5"/>
      <c r="P1136" s="5"/>
      <c r="Q1136" s="5"/>
      <c r="R1136" s="5">
        <f>SUM(N1136:Q1136)</f>
        <v>0</v>
      </c>
      <c r="S1136" s="5"/>
      <c r="T1136" s="5">
        <f>L1136+R1136</f>
        <v>17400</v>
      </c>
      <c r="U1136" s="5"/>
    </row>
    <row r="1137" spans="2:21" ht="31.5" x14ac:dyDescent="0.25">
      <c r="B1137" s="28" t="s">
        <v>579</v>
      </c>
      <c r="C1137" s="45">
        <v>40</v>
      </c>
      <c r="D1137" s="46">
        <v>8</v>
      </c>
      <c r="E1137" s="46">
        <v>4</v>
      </c>
      <c r="F1137" s="24">
        <v>19</v>
      </c>
      <c r="G1137" s="25">
        <v>1</v>
      </c>
      <c r="H1137" s="26">
        <v>1</v>
      </c>
      <c r="I1137" s="27">
        <v>2040</v>
      </c>
      <c r="J1137" s="51" t="s">
        <v>131</v>
      </c>
      <c r="K1137" s="45">
        <v>129</v>
      </c>
      <c r="L1137" s="5">
        <v>999000</v>
      </c>
      <c r="M1137" s="5"/>
      <c r="N1137" s="5"/>
      <c r="O1137" s="5"/>
      <c r="P1137" s="5"/>
      <c r="Q1137" s="5"/>
      <c r="R1137" s="5">
        <f>SUM(N1137:Q1137)</f>
        <v>0</v>
      </c>
      <c r="S1137" s="5"/>
      <c r="T1137" s="5">
        <f>L1137+R1137</f>
        <v>999000</v>
      </c>
      <c r="U1137" s="5"/>
    </row>
    <row r="1138" spans="2:21" x14ac:dyDescent="0.25">
      <c r="B1138" s="28" t="s">
        <v>581</v>
      </c>
      <c r="C1138" s="45">
        <v>40</v>
      </c>
      <c r="D1138" s="46">
        <v>8</v>
      </c>
      <c r="E1138" s="46">
        <v>4</v>
      </c>
      <c r="F1138" s="24">
        <v>19</v>
      </c>
      <c r="G1138" s="25">
        <v>1</v>
      </c>
      <c r="H1138" s="26">
        <v>1</v>
      </c>
      <c r="I1138" s="27">
        <v>2040</v>
      </c>
      <c r="J1138" s="51" t="s">
        <v>131</v>
      </c>
      <c r="K1138" s="45">
        <v>200</v>
      </c>
      <c r="L1138" s="5">
        <f t="shared" ref="L1138:U1139" si="949">L1139</f>
        <v>1600</v>
      </c>
      <c r="M1138" s="5">
        <f t="shared" si="949"/>
        <v>0</v>
      </c>
      <c r="N1138" s="5">
        <f t="shared" si="949"/>
        <v>0</v>
      </c>
      <c r="O1138" s="5">
        <f t="shared" si="949"/>
        <v>0</v>
      </c>
      <c r="P1138" s="5">
        <f t="shared" si="949"/>
        <v>0</v>
      </c>
      <c r="Q1138" s="5">
        <f t="shared" si="949"/>
        <v>0</v>
      </c>
      <c r="R1138" s="5">
        <f t="shared" si="949"/>
        <v>0</v>
      </c>
      <c r="S1138" s="5">
        <f t="shared" si="949"/>
        <v>0</v>
      </c>
      <c r="T1138" s="5">
        <f t="shared" si="949"/>
        <v>1600</v>
      </c>
      <c r="U1138" s="5">
        <f t="shared" si="949"/>
        <v>0</v>
      </c>
    </row>
    <row r="1139" spans="2:21" x14ac:dyDescent="0.25">
      <c r="B1139" s="28" t="s">
        <v>521</v>
      </c>
      <c r="C1139" s="45">
        <v>40</v>
      </c>
      <c r="D1139" s="46">
        <v>8</v>
      </c>
      <c r="E1139" s="46">
        <v>4</v>
      </c>
      <c r="F1139" s="24">
        <v>19</v>
      </c>
      <c r="G1139" s="25">
        <v>1</v>
      </c>
      <c r="H1139" s="26">
        <v>1</v>
      </c>
      <c r="I1139" s="27">
        <v>2040</v>
      </c>
      <c r="J1139" s="51" t="s">
        <v>131</v>
      </c>
      <c r="K1139" s="45">
        <v>240</v>
      </c>
      <c r="L1139" s="5">
        <f t="shared" si="949"/>
        <v>1600</v>
      </c>
      <c r="M1139" s="5">
        <f t="shared" si="949"/>
        <v>0</v>
      </c>
      <c r="N1139" s="5">
        <f t="shared" si="949"/>
        <v>0</v>
      </c>
      <c r="O1139" s="5">
        <f t="shared" si="949"/>
        <v>0</v>
      </c>
      <c r="P1139" s="5">
        <f t="shared" si="949"/>
        <v>0</v>
      </c>
      <c r="Q1139" s="5">
        <f t="shared" si="949"/>
        <v>0</v>
      </c>
      <c r="R1139" s="5">
        <f t="shared" si="949"/>
        <v>0</v>
      </c>
      <c r="S1139" s="5">
        <f t="shared" si="949"/>
        <v>0</v>
      </c>
      <c r="T1139" s="5">
        <f t="shared" si="949"/>
        <v>1600</v>
      </c>
      <c r="U1139" s="5">
        <f t="shared" si="949"/>
        <v>0</v>
      </c>
    </row>
    <row r="1140" spans="2:21" x14ac:dyDescent="0.25">
      <c r="B1140" s="28" t="s">
        <v>522</v>
      </c>
      <c r="C1140" s="45">
        <v>40</v>
      </c>
      <c r="D1140" s="46">
        <v>8</v>
      </c>
      <c r="E1140" s="46">
        <v>4</v>
      </c>
      <c r="F1140" s="24">
        <v>19</v>
      </c>
      <c r="G1140" s="25">
        <v>1</v>
      </c>
      <c r="H1140" s="26">
        <v>1</v>
      </c>
      <c r="I1140" s="27">
        <v>2040</v>
      </c>
      <c r="J1140" s="51" t="s">
        <v>131</v>
      </c>
      <c r="K1140" s="45">
        <v>244</v>
      </c>
      <c r="L1140" s="5">
        <v>1600</v>
      </c>
      <c r="M1140" s="5"/>
      <c r="N1140" s="5"/>
      <c r="O1140" s="5"/>
      <c r="P1140" s="5"/>
      <c r="Q1140" s="5"/>
      <c r="R1140" s="5">
        <f>SUM(N1140:Q1140)</f>
        <v>0</v>
      </c>
      <c r="S1140" s="5"/>
      <c r="T1140" s="5">
        <f>L1140+R1140</f>
        <v>1600</v>
      </c>
      <c r="U1140" s="5"/>
    </row>
    <row r="1141" spans="2:21" x14ac:dyDescent="0.25">
      <c r="B1141" s="21" t="s">
        <v>576</v>
      </c>
      <c r="C1141" s="45">
        <v>40</v>
      </c>
      <c r="D1141" s="46">
        <v>10</v>
      </c>
      <c r="E1141" s="46"/>
      <c r="F1141" s="24"/>
      <c r="G1141" s="25"/>
      <c r="H1141" s="26"/>
      <c r="I1141" s="27"/>
      <c r="J1141" s="51" t="s">
        <v>105</v>
      </c>
      <c r="K1141" s="45"/>
      <c r="L1141" s="5">
        <f t="shared" ref="L1141:U1141" si="950">L1217+L1150+L1191+L1142</f>
        <v>152219593.47</v>
      </c>
      <c r="M1141" s="5">
        <f t="shared" si="950"/>
        <v>77696120</v>
      </c>
      <c r="N1141" s="5">
        <f t="shared" si="950"/>
        <v>-2279016</v>
      </c>
      <c r="O1141" s="5">
        <f t="shared" ref="O1141" si="951">O1217+O1150+O1191+O1142</f>
        <v>0</v>
      </c>
      <c r="P1141" s="5">
        <f t="shared" si="950"/>
        <v>410000</v>
      </c>
      <c r="Q1141" s="5">
        <f t="shared" si="950"/>
        <v>3854182.78</v>
      </c>
      <c r="R1141" s="5">
        <f t="shared" si="950"/>
        <v>1985166.7799999998</v>
      </c>
      <c r="S1141" s="5">
        <f t="shared" si="950"/>
        <v>-2279016</v>
      </c>
      <c r="T1141" s="5">
        <f t="shared" si="950"/>
        <v>154204760.25</v>
      </c>
      <c r="U1141" s="5">
        <f t="shared" si="950"/>
        <v>75417104</v>
      </c>
    </row>
    <row r="1142" spans="2:21" x14ac:dyDescent="0.25">
      <c r="B1142" s="22" t="s">
        <v>525</v>
      </c>
      <c r="C1142" s="45">
        <v>40</v>
      </c>
      <c r="D1142" s="46">
        <v>10</v>
      </c>
      <c r="E1142" s="46">
        <v>1</v>
      </c>
      <c r="F1142" s="24"/>
      <c r="G1142" s="25"/>
      <c r="H1142" s="26"/>
      <c r="I1142" s="27"/>
      <c r="J1142" s="51" t="s">
        <v>105</v>
      </c>
      <c r="K1142" s="45"/>
      <c r="L1142" s="5">
        <f t="shared" ref="L1142:U1148" si="952">L1143</f>
        <v>4773700</v>
      </c>
      <c r="M1142" s="5">
        <f t="shared" si="952"/>
        <v>0</v>
      </c>
      <c r="N1142" s="5">
        <f t="shared" si="952"/>
        <v>0</v>
      </c>
      <c r="O1142" s="5">
        <f t="shared" si="952"/>
        <v>0</v>
      </c>
      <c r="P1142" s="5">
        <f t="shared" si="952"/>
        <v>0</v>
      </c>
      <c r="Q1142" s="5">
        <f t="shared" si="952"/>
        <v>0</v>
      </c>
      <c r="R1142" s="5">
        <f t="shared" si="952"/>
        <v>0</v>
      </c>
      <c r="S1142" s="5">
        <f t="shared" si="952"/>
        <v>0</v>
      </c>
      <c r="T1142" s="5">
        <f t="shared" si="952"/>
        <v>4773700</v>
      </c>
      <c r="U1142" s="5">
        <f t="shared" si="952"/>
        <v>0</v>
      </c>
    </row>
    <row r="1143" spans="2:21" ht="31.5" x14ac:dyDescent="0.25">
      <c r="B1143" s="23" t="s">
        <v>608</v>
      </c>
      <c r="C1143" s="45">
        <v>40</v>
      </c>
      <c r="D1143" s="46">
        <v>10</v>
      </c>
      <c r="E1143" s="46">
        <v>1</v>
      </c>
      <c r="F1143" s="24">
        <v>2</v>
      </c>
      <c r="G1143" s="25">
        <v>0</v>
      </c>
      <c r="H1143" s="26">
        <v>0</v>
      </c>
      <c r="I1143" s="27">
        <v>0</v>
      </c>
      <c r="J1143" s="51" t="s">
        <v>145</v>
      </c>
      <c r="K1143" s="45"/>
      <c r="L1143" s="5">
        <f t="shared" si="952"/>
        <v>4773700</v>
      </c>
      <c r="M1143" s="5">
        <f t="shared" si="952"/>
        <v>0</v>
      </c>
      <c r="N1143" s="5">
        <f t="shared" si="952"/>
        <v>0</v>
      </c>
      <c r="O1143" s="5">
        <f t="shared" si="952"/>
        <v>0</v>
      </c>
      <c r="P1143" s="5">
        <f t="shared" si="952"/>
        <v>0</v>
      </c>
      <c r="Q1143" s="5">
        <f t="shared" si="952"/>
        <v>0</v>
      </c>
      <c r="R1143" s="5">
        <f t="shared" si="952"/>
        <v>0</v>
      </c>
      <c r="S1143" s="5">
        <f t="shared" si="952"/>
        <v>0</v>
      </c>
      <c r="T1143" s="5">
        <f t="shared" si="952"/>
        <v>4773700</v>
      </c>
      <c r="U1143" s="5">
        <f t="shared" si="952"/>
        <v>0</v>
      </c>
    </row>
    <row r="1144" spans="2:21" x14ac:dyDescent="0.25">
      <c r="B1144" s="23" t="s">
        <v>699</v>
      </c>
      <c r="C1144" s="45">
        <v>40</v>
      </c>
      <c r="D1144" s="46">
        <v>10</v>
      </c>
      <c r="E1144" s="46">
        <v>1</v>
      </c>
      <c r="F1144" s="24">
        <v>2</v>
      </c>
      <c r="G1144" s="25">
        <v>2</v>
      </c>
      <c r="H1144" s="26">
        <v>0</v>
      </c>
      <c r="I1144" s="27">
        <v>0</v>
      </c>
      <c r="J1144" s="51" t="s">
        <v>289</v>
      </c>
      <c r="K1144" s="45"/>
      <c r="L1144" s="5">
        <f t="shared" si="952"/>
        <v>4773700</v>
      </c>
      <c r="M1144" s="5">
        <f t="shared" si="952"/>
        <v>0</v>
      </c>
      <c r="N1144" s="5">
        <f t="shared" si="952"/>
        <v>0</v>
      </c>
      <c r="O1144" s="5">
        <f t="shared" si="952"/>
        <v>0</v>
      </c>
      <c r="P1144" s="5">
        <f t="shared" si="952"/>
        <v>0</v>
      </c>
      <c r="Q1144" s="5">
        <f t="shared" si="952"/>
        <v>0</v>
      </c>
      <c r="R1144" s="5">
        <f t="shared" si="952"/>
        <v>0</v>
      </c>
      <c r="S1144" s="5">
        <f t="shared" si="952"/>
        <v>0</v>
      </c>
      <c r="T1144" s="5">
        <f t="shared" si="952"/>
        <v>4773700</v>
      </c>
      <c r="U1144" s="5">
        <f t="shared" si="952"/>
        <v>0</v>
      </c>
    </row>
    <row r="1145" spans="2:21" ht="31.5" x14ac:dyDescent="0.25">
      <c r="B1145" s="23" t="s">
        <v>700</v>
      </c>
      <c r="C1145" s="45">
        <v>40</v>
      </c>
      <c r="D1145" s="46">
        <v>10</v>
      </c>
      <c r="E1145" s="46">
        <v>1</v>
      </c>
      <c r="F1145" s="24">
        <v>2</v>
      </c>
      <c r="G1145" s="25">
        <v>2</v>
      </c>
      <c r="H1145" s="26">
        <v>1</v>
      </c>
      <c r="I1145" s="27">
        <v>0</v>
      </c>
      <c r="J1145" s="51" t="s">
        <v>290</v>
      </c>
      <c r="K1145" s="45"/>
      <c r="L1145" s="5">
        <f t="shared" si="952"/>
        <v>4773700</v>
      </c>
      <c r="M1145" s="5">
        <f t="shared" si="952"/>
        <v>0</v>
      </c>
      <c r="N1145" s="5">
        <f t="shared" si="952"/>
        <v>0</v>
      </c>
      <c r="O1145" s="5">
        <f t="shared" si="952"/>
        <v>0</v>
      </c>
      <c r="P1145" s="5">
        <f t="shared" si="952"/>
        <v>0</v>
      </c>
      <c r="Q1145" s="5">
        <f t="shared" si="952"/>
        <v>0</v>
      </c>
      <c r="R1145" s="5">
        <f t="shared" si="952"/>
        <v>0</v>
      </c>
      <c r="S1145" s="5">
        <f t="shared" si="952"/>
        <v>0</v>
      </c>
      <c r="T1145" s="5">
        <f t="shared" si="952"/>
        <v>4773700</v>
      </c>
      <c r="U1145" s="5">
        <f t="shared" si="952"/>
        <v>0</v>
      </c>
    </row>
    <row r="1146" spans="2:21" ht="31.5" x14ac:dyDescent="0.25">
      <c r="B1146" s="23" t="s">
        <v>60</v>
      </c>
      <c r="C1146" s="45">
        <v>40</v>
      </c>
      <c r="D1146" s="46">
        <v>10</v>
      </c>
      <c r="E1146" s="46">
        <v>1</v>
      </c>
      <c r="F1146" s="24">
        <v>2</v>
      </c>
      <c r="G1146" s="25">
        <v>2</v>
      </c>
      <c r="H1146" s="26">
        <v>1</v>
      </c>
      <c r="I1146" s="27">
        <v>71010</v>
      </c>
      <c r="J1146" s="51" t="s">
        <v>432</v>
      </c>
      <c r="K1146" s="45"/>
      <c r="L1146" s="5">
        <f t="shared" si="952"/>
        <v>4773700</v>
      </c>
      <c r="M1146" s="5">
        <f t="shared" si="952"/>
        <v>0</v>
      </c>
      <c r="N1146" s="5">
        <f t="shared" si="952"/>
        <v>0</v>
      </c>
      <c r="O1146" s="5">
        <f t="shared" si="952"/>
        <v>0</v>
      </c>
      <c r="P1146" s="5">
        <f t="shared" si="952"/>
        <v>0</v>
      </c>
      <c r="Q1146" s="5">
        <f t="shared" si="952"/>
        <v>0</v>
      </c>
      <c r="R1146" s="5">
        <f t="shared" si="952"/>
        <v>0</v>
      </c>
      <c r="S1146" s="5">
        <f t="shared" si="952"/>
        <v>0</v>
      </c>
      <c r="T1146" s="5">
        <f t="shared" si="952"/>
        <v>4773700</v>
      </c>
      <c r="U1146" s="5">
        <f t="shared" si="952"/>
        <v>0</v>
      </c>
    </row>
    <row r="1147" spans="2:21" x14ac:dyDescent="0.25">
      <c r="B1147" s="28" t="s">
        <v>510</v>
      </c>
      <c r="C1147" s="45">
        <v>40</v>
      </c>
      <c r="D1147" s="46">
        <v>10</v>
      </c>
      <c r="E1147" s="46">
        <v>1</v>
      </c>
      <c r="F1147" s="24">
        <v>2</v>
      </c>
      <c r="G1147" s="25">
        <v>2</v>
      </c>
      <c r="H1147" s="26">
        <v>1</v>
      </c>
      <c r="I1147" s="27">
        <v>71010</v>
      </c>
      <c r="J1147" s="51" t="s">
        <v>432</v>
      </c>
      <c r="K1147" s="45">
        <v>300</v>
      </c>
      <c r="L1147" s="5">
        <f t="shared" si="952"/>
        <v>4773700</v>
      </c>
      <c r="M1147" s="5">
        <f t="shared" si="952"/>
        <v>0</v>
      </c>
      <c r="N1147" s="5">
        <f t="shared" si="952"/>
        <v>0</v>
      </c>
      <c r="O1147" s="5">
        <f t="shared" si="952"/>
        <v>0</v>
      </c>
      <c r="P1147" s="5">
        <f t="shared" si="952"/>
        <v>0</v>
      </c>
      <c r="Q1147" s="5">
        <f t="shared" si="952"/>
        <v>0</v>
      </c>
      <c r="R1147" s="5">
        <f t="shared" si="952"/>
        <v>0</v>
      </c>
      <c r="S1147" s="5">
        <f t="shared" si="952"/>
        <v>0</v>
      </c>
      <c r="T1147" s="5">
        <f t="shared" si="952"/>
        <v>4773700</v>
      </c>
      <c r="U1147" s="5">
        <f t="shared" si="952"/>
        <v>0</v>
      </c>
    </row>
    <row r="1148" spans="2:21" x14ac:dyDescent="0.25">
      <c r="B1148" s="28" t="s">
        <v>511</v>
      </c>
      <c r="C1148" s="45">
        <v>40</v>
      </c>
      <c r="D1148" s="46">
        <v>10</v>
      </c>
      <c r="E1148" s="46">
        <v>1</v>
      </c>
      <c r="F1148" s="24">
        <v>2</v>
      </c>
      <c r="G1148" s="25">
        <v>2</v>
      </c>
      <c r="H1148" s="26">
        <v>1</v>
      </c>
      <c r="I1148" s="27">
        <v>71010</v>
      </c>
      <c r="J1148" s="51" t="s">
        <v>432</v>
      </c>
      <c r="K1148" s="45">
        <v>320</v>
      </c>
      <c r="L1148" s="5">
        <f t="shared" si="952"/>
        <v>4773700</v>
      </c>
      <c r="M1148" s="5">
        <f t="shared" si="952"/>
        <v>0</v>
      </c>
      <c r="N1148" s="5">
        <f t="shared" si="952"/>
        <v>0</v>
      </c>
      <c r="O1148" s="5">
        <f t="shared" si="952"/>
        <v>0</v>
      </c>
      <c r="P1148" s="5">
        <f t="shared" si="952"/>
        <v>0</v>
      </c>
      <c r="Q1148" s="5">
        <f t="shared" si="952"/>
        <v>0</v>
      </c>
      <c r="R1148" s="5">
        <f t="shared" si="952"/>
        <v>0</v>
      </c>
      <c r="S1148" s="5">
        <f t="shared" si="952"/>
        <v>0</v>
      </c>
      <c r="T1148" s="5">
        <f t="shared" si="952"/>
        <v>4773700</v>
      </c>
      <c r="U1148" s="5">
        <f t="shared" si="952"/>
        <v>0</v>
      </c>
    </row>
    <row r="1149" spans="2:21" x14ac:dyDescent="0.25">
      <c r="B1149" s="28" t="s">
        <v>512</v>
      </c>
      <c r="C1149" s="45">
        <v>40</v>
      </c>
      <c r="D1149" s="46">
        <v>10</v>
      </c>
      <c r="E1149" s="46">
        <v>1</v>
      </c>
      <c r="F1149" s="24">
        <v>2</v>
      </c>
      <c r="G1149" s="25">
        <v>2</v>
      </c>
      <c r="H1149" s="26">
        <v>1</v>
      </c>
      <c r="I1149" s="27">
        <v>71010</v>
      </c>
      <c r="J1149" s="51" t="s">
        <v>432</v>
      </c>
      <c r="K1149" s="45">
        <v>321</v>
      </c>
      <c r="L1149" s="5">
        <v>4773700</v>
      </c>
      <c r="M1149" s="5"/>
      <c r="N1149" s="5"/>
      <c r="O1149" s="5"/>
      <c r="P1149" s="5"/>
      <c r="Q1149" s="5"/>
      <c r="R1149" s="5">
        <f>SUM(N1149:Q1149)</f>
        <v>0</v>
      </c>
      <c r="S1149" s="5"/>
      <c r="T1149" s="5">
        <f>L1149+R1149</f>
        <v>4773700</v>
      </c>
      <c r="U1149" s="5"/>
    </row>
    <row r="1150" spans="2:21" x14ac:dyDescent="0.25">
      <c r="B1150" s="22" t="s">
        <v>526</v>
      </c>
      <c r="C1150" s="45">
        <v>40</v>
      </c>
      <c r="D1150" s="46">
        <v>10</v>
      </c>
      <c r="E1150" s="46">
        <v>3</v>
      </c>
      <c r="F1150" s="24"/>
      <c r="G1150" s="25"/>
      <c r="H1150" s="26"/>
      <c r="I1150" s="27"/>
      <c r="J1150" s="51" t="s">
        <v>105</v>
      </c>
      <c r="K1150" s="45"/>
      <c r="L1150" s="5">
        <f t="shared" ref="L1150:M1150" si="953">L1151+L1161</f>
        <v>75723093.469999999</v>
      </c>
      <c r="M1150" s="5">
        <f t="shared" si="953"/>
        <v>7596720</v>
      </c>
      <c r="N1150" s="5">
        <f t="shared" ref="N1150:T1150" si="954">N1151+N1161</f>
        <v>-2279016</v>
      </c>
      <c r="O1150" s="5">
        <f t="shared" ref="O1150" si="955">O1151+O1161</f>
        <v>0</v>
      </c>
      <c r="P1150" s="5">
        <f t="shared" si="954"/>
        <v>410000</v>
      </c>
      <c r="Q1150" s="5">
        <f t="shared" si="954"/>
        <v>3859082.78</v>
      </c>
      <c r="R1150" s="5">
        <f t="shared" si="954"/>
        <v>1990066.7799999998</v>
      </c>
      <c r="S1150" s="5">
        <f t="shared" si="954"/>
        <v>-2279016</v>
      </c>
      <c r="T1150" s="5">
        <f t="shared" si="954"/>
        <v>77713160.25</v>
      </c>
      <c r="U1150" s="5">
        <f t="shared" ref="U1150" si="956">U1151+U1161</f>
        <v>5317704</v>
      </c>
    </row>
    <row r="1151" spans="2:21" ht="31.5" x14ac:dyDescent="0.25">
      <c r="B1151" s="23" t="s">
        <v>608</v>
      </c>
      <c r="C1151" s="45">
        <v>40</v>
      </c>
      <c r="D1151" s="46">
        <v>10</v>
      </c>
      <c r="E1151" s="46">
        <v>3</v>
      </c>
      <c r="F1151" s="24">
        <v>2</v>
      </c>
      <c r="G1151" s="25">
        <v>0</v>
      </c>
      <c r="H1151" s="26">
        <v>0</v>
      </c>
      <c r="I1151" s="27">
        <v>0</v>
      </c>
      <c r="J1151" s="51" t="s">
        <v>145</v>
      </c>
      <c r="K1151" s="45"/>
      <c r="L1151" s="5">
        <f t="shared" ref="L1151:U1155" si="957">L1152</f>
        <v>562000</v>
      </c>
      <c r="M1151" s="5">
        <f t="shared" si="957"/>
        <v>0</v>
      </c>
      <c r="N1151" s="5">
        <f t="shared" si="957"/>
        <v>0</v>
      </c>
      <c r="O1151" s="5">
        <f t="shared" si="957"/>
        <v>0</v>
      </c>
      <c r="P1151" s="5">
        <f t="shared" si="957"/>
        <v>410000</v>
      </c>
      <c r="Q1151" s="5">
        <f t="shared" si="957"/>
        <v>0</v>
      </c>
      <c r="R1151" s="5">
        <f t="shared" si="957"/>
        <v>410000</v>
      </c>
      <c r="S1151" s="5">
        <f t="shared" si="957"/>
        <v>0</v>
      </c>
      <c r="T1151" s="5">
        <f t="shared" si="957"/>
        <v>972000</v>
      </c>
      <c r="U1151" s="5">
        <f t="shared" si="957"/>
        <v>0</v>
      </c>
    </row>
    <row r="1152" spans="2:21" x14ac:dyDescent="0.25">
      <c r="B1152" s="23" t="s">
        <v>699</v>
      </c>
      <c r="C1152" s="45">
        <v>40</v>
      </c>
      <c r="D1152" s="46">
        <v>10</v>
      </c>
      <c r="E1152" s="46">
        <v>3</v>
      </c>
      <c r="F1152" s="24">
        <v>2</v>
      </c>
      <c r="G1152" s="25">
        <v>2</v>
      </c>
      <c r="H1152" s="26">
        <v>0</v>
      </c>
      <c r="I1152" s="27">
        <v>0</v>
      </c>
      <c r="J1152" s="51" t="s">
        <v>289</v>
      </c>
      <c r="K1152" s="45"/>
      <c r="L1152" s="5">
        <f t="shared" si="957"/>
        <v>562000</v>
      </c>
      <c r="M1152" s="5">
        <f t="shared" si="957"/>
        <v>0</v>
      </c>
      <c r="N1152" s="5">
        <f t="shared" si="957"/>
        <v>0</v>
      </c>
      <c r="O1152" s="5">
        <f t="shared" si="957"/>
        <v>0</v>
      </c>
      <c r="P1152" s="5">
        <f t="shared" si="957"/>
        <v>410000</v>
      </c>
      <c r="Q1152" s="5">
        <f t="shared" si="957"/>
        <v>0</v>
      </c>
      <c r="R1152" s="5">
        <f t="shared" si="957"/>
        <v>410000</v>
      </c>
      <c r="S1152" s="5">
        <f t="shared" si="957"/>
        <v>0</v>
      </c>
      <c r="T1152" s="5">
        <f t="shared" si="957"/>
        <v>972000</v>
      </c>
      <c r="U1152" s="5">
        <f t="shared" si="957"/>
        <v>0</v>
      </c>
    </row>
    <row r="1153" spans="2:21" ht="31.5" x14ac:dyDescent="0.25">
      <c r="B1153" s="23" t="s">
        <v>700</v>
      </c>
      <c r="C1153" s="45">
        <v>40</v>
      </c>
      <c r="D1153" s="46">
        <v>10</v>
      </c>
      <c r="E1153" s="46">
        <v>3</v>
      </c>
      <c r="F1153" s="24">
        <v>2</v>
      </c>
      <c r="G1153" s="25">
        <v>2</v>
      </c>
      <c r="H1153" s="26">
        <v>1</v>
      </c>
      <c r="I1153" s="27">
        <v>0</v>
      </c>
      <c r="J1153" s="51" t="s">
        <v>290</v>
      </c>
      <c r="K1153" s="45"/>
      <c r="L1153" s="5">
        <f t="shared" ref="L1153:M1153" si="958">L1154+L1157</f>
        <v>562000</v>
      </c>
      <c r="M1153" s="5">
        <f t="shared" si="958"/>
        <v>0</v>
      </c>
      <c r="N1153" s="5">
        <f t="shared" ref="N1153:T1153" si="959">N1154+N1157</f>
        <v>0</v>
      </c>
      <c r="O1153" s="5">
        <f t="shared" ref="O1153" si="960">O1154+O1157</f>
        <v>0</v>
      </c>
      <c r="P1153" s="5">
        <f t="shared" si="959"/>
        <v>410000</v>
      </c>
      <c r="Q1153" s="5">
        <f t="shared" si="959"/>
        <v>0</v>
      </c>
      <c r="R1153" s="5">
        <f t="shared" si="959"/>
        <v>410000</v>
      </c>
      <c r="S1153" s="5">
        <f t="shared" si="959"/>
        <v>0</v>
      </c>
      <c r="T1153" s="5">
        <f t="shared" si="959"/>
        <v>972000</v>
      </c>
      <c r="U1153" s="5">
        <f t="shared" ref="U1153" si="961">U1154+U1157</f>
        <v>0</v>
      </c>
    </row>
    <row r="1154" spans="2:21" x14ac:dyDescent="0.25">
      <c r="B1154" s="23" t="s">
        <v>61</v>
      </c>
      <c r="C1154" s="45">
        <v>40</v>
      </c>
      <c r="D1154" s="46">
        <v>10</v>
      </c>
      <c r="E1154" s="46">
        <v>3</v>
      </c>
      <c r="F1154" s="24">
        <v>2</v>
      </c>
      <c r="G1154" s="25">
        <v>2</v>
      </c>
      <c r="H1154" s="26">
        <v>1</v>
      </c>
      <c r="I1154" s="27">
        <v>72010</v>
      </c>
      <c r="J1154" s="51" t="s">
        <v>433</v>
      </c>
      <c r="K1154" s="45"/>
      <c r="L1154" s="5">
        <f t="shared" si="957"/>
        <v>542000</v>
      </c>
      <c r="M1154" s="5">
        <f t="shared" si="957"/>
        <v>0</v>
      </c>
      <c r="N1154" s="5">
        <f t="shared" si="957"/>
        <v>0</v>
      </c>
      <c r="O1154" s="5">
        <f t="shared" si="957"/>
        <v>0</v>
      </c>
      <c r="P1154" s="5">
        <f t="shared" si="957"/>
        <v>410000</v>
      </c>
      <c r="Q1154" s="5">
        <f t="shared" si="957"/>
        <v>0</v>
      </c>
      <c r="R1154" s="5">
        <f t="shared" si="957"/>
        <v>410000</v>
      </c>
      <c r="S1154" s="5">
        <f t="shared" si="957"/>
        <v>0</v>
      </c>
      <c r="T1154" s="5">
        <f t="shared" si="957"/>
        <v>952000</v>
      </c>
      <c r="U1154" s="5">
        <f t="shared" si="957"/>
        <v>0</v>
      </c>
    </row>
    <row r="1155" spans="2:21" x14ac:dyDescent="0.25">
      <c r="B1155" s="28" t="s">
        <v>510</v>
      </c>
      <c r="C1155" s="45">
        <v>40</v>
      </c>
      <c r="D1155" s="46">
        <v>10</v>
      </c>
      <c r="E1155" s="46">
        <v>3</v>
      </c>
      <c r="F1155" s="24">
        <v>2</v>
      </c>
      <c r="G1155" s="25">
        <v>2</v>
      </c>
      <c r="H1155" s="26">
        <v>1</v>
      </c>
      <c r="I1155" s="27">
        <v>72010</v>
      </c>
      <c r="J1155" s="51" t="s">
        <v>433</v>
      </c>
      <c r="K1155" s="45">
        <v>300</v>
      </c>
      <c r="L1155" s="5">
        <f t="shared" si="957"/>
        <v>542000</v>
      </c>
      <c r="M1155" s="5">
        <f t="shared" si="957"/>
        <v>0</v>
      </c>
      <c r="N1155" s="5">
        <f t="shared" si="957"/>
        <v>0</v>
      </c>
      <c r="O1155" s="5">
        <f t="shared" si="957"/>
        <v>0</v>
      </c>
      <c r="P1155" s="5">
        <f t="shared" si="957"/>
        <v>410000</v>
      </c>
      <c r="Q1155" s="5">
        <f t="shared" si="957"/>
        <v>0</v>
      </c>
      <c r="R1155" s="5">
        <f t="shared" si="957"/>
        <v>410000</v>
      </c>
      <c r="S1155" s="5">
        <f t="shared" si="957"/>
        <v>0</v>
      </c>
      <c r="T1155" s="5">
        <f t="shared" si="957"/>
        <v>952000</v>
      </c>
      <c r="U1155" s="5">
        <f t="shared" si="957"/>
        <v>0</v>
      </c>
    </row>
    <row r="1156" spans="2:21" x14ac:dyDescent="0.25">
      <c r="B1156" s="28" t="s">
        <v>527</v>
      </c>
      <c r="C1156" s="45">
        <v>40</v>
      </c>
      <c r="D1156" s="46">
        <v>10</v>
      </c>
      <c r="E1156" s="46">
        <v>3</v>
      </c>
      <c r="F1156" s="24">
        <v>2</v>
      </c>
      <c r="G1156" s="25">
        <v>2</v>
      </c>
      <c r="H1156" s="26">
        <v>1</v>
      </c>
      <c r="I1156" s="27">
        <v>72010</v>
      </c>
      <c r="J1156" s="51" t="s">
        <v>433</v>
      </c>
      <c r="K1156" s="45">
        <v>360</v>
      </c>
      <c r="L1156" s="5">
        <v>542000</v>
      </c>
      <c r="M1156" s="5"/>
      <c r="N1156" s="5"/>
      <c r="O1156" s="5"/>
      <c r="P1156" s="5">
        <v>410000</v>
      </c>
      <c r="Q1156" s="5"/>
      <c r="R1156" s="5">
        <f>SUM(N1156:Q1156)</f>
        <v>410000</v>
      </c>
      <c r="S1156" s="5"/>
      <c r="T1156" s="5">
        <f>L1156+R1156</f>
        <v>952000</v>
      </c>
      <c r="U1156" s="5"/>
    </row>
    <row r="1157" spans="2:21" x14ac:dyDescent="0.25">
      <c r="B1157" s="1" t="s">
        <v>587</v>
      </c>
      <c r="C1157" s="55">
        <v>40</v>
      </c>
      <c r="D1157" s="56">
        <v>10</v>
      </c>
      <c r="E1157" s="56">
        <v>3</v>
      </c>
      <c r="F1157" s="24">
        <v>2</v>
      </c>
      <c r="G1157" s="25">
        <v>2</v>
      </c>
      <c r="H1157" s="26">
        <v>1</v>
      </c>
      <c r="I1157" s="27">
        <v>99990</v>
      </c>
      <c r="J1157" s="51" t="s">
        <v>52</v>
      </c>
      <c r="K1157" s="57" t="s">
        <v>105</v>
      </c>
      <c r="L1157" s="5">
        <f t="shared" ref="L1157:U1159" si="962">L1158</f>
        <v>20000</v>
      </c>
      <c r="M1157" s="5">
        <f t="shared" si="962"/>
        <v>0</v>
      </c>
      <c r="N1157" s="5">
        <f t="shared" si="962"/>
        <v>0</v>
      </c>
      <c r="O1157" s="5">
        <f t="shared" si="962"/>
        <v>0</v>
      </c>
      <c r="P1157" s="5">
        <f t="shared" si="962"/>
        <v>0</v>
      </c>
      <c r="Q1157" s="5">
        <f t="shared" si="962"/>
        <v>0</v>
      </c>
      <c r="R1157" s="5">
        <f t="shared" si="962"/>
        <v>0</v>
      </c>
      <c r="S1157" s="5">
        <f t="shared" si="962"/>
        <v>0</v>
      </c>
      <c r="T1157" s="5">
        <f t="shared" si="962"/>
        <v>20000</v>
      </c>
      <c r="U1157" s="5">
        <f t="shared" si="962"/>
        <v>0</v>
      </c>
    </row>
    <row r="1158" spans="2:21" x14ac:dyDescent="0.25">
      <c r="B1158" s="1" t="s">
        <v>581</v>
      </c>
      <c r="C1158" s="55">
        <v>40</v>
      </c>
      <c r="D1158" s="56">
        <v>10</v>
      </c>
      <c r="E1158" s="56">
        <v>3</v>
      </c>
      <c r="F1158" s="24">
        <v>2</v>
      </c>
      <c r="G1158" s="25">
        <v>2</v>
      </c>
      <c r="H1158" s="26">
        <v>1</v>
      </c>
      <c r="I1158" s="27">
        <v>99990</v>
      </c>
      <c r="J1158" s="51" t="s">
        <v>52</v>
      </c>
      <c r="K1158" s="57">
        <v>200</v>
      </c>
      <c r="L1158" s="5">
        <f t="shared" si="962"/>
        <v>20000</v>
      </c>
      <c r="M1158" s="5">
        <f t="shared" si="962"/>
        <v>0</v>
      </c>
      <c r="N1158" s="5">
        <f t="shared" si="962"/>
        <v>0</v>
      </c>
      <c r="O1158" s="5">
        <f t="shared" si="962"/>
        <v>0</v>
      </c>
      <c r="P1158" s="5">
        <f t="shared" si="962"/>
        <v>0</v>
      </c>
      <c r="Q1158" s="5">
        <f t="shared" si="962"/>
        <v>0</v>
      </c>
      <c r="R1158" s="5">
        <f t="shared" si="962"/>
        <v>0</v>
      </c>
      <c r="S1158" s="5">
        <f t="shared" si="962"/>
        <v>0</v>
      </c>
      <c r="T1158" s="5">
        <f t="shared" si="962"/>
        <v>20000</v>
      </c>
      <c r="U1158" s="5">
        <f t="shared" si="962"/>
        <v>0</v>
      </c>
    </row>
    <row r="1159" spans="2:21" x14ac:dyDescent="0.25">
      <c r="B1159" s="1" t="s">
        <v>521</v>
      </c>
      <c r="C1159" s="55">
        <v>40</v>
      </c>
      <c r="D1159" s="56">
        <v>10</v>
      </c>
      <c r="E1159" s="56">
        <v>3</v>
      </c>
      <c r="F1159" s="24">
        <v>2</v>
      </c>
      <c r="G1159" s="25">
        <v>2</v>
      </c>
      <c r="H1159" s="26">
        <v>1</v>
      </c>
      <c r="I1159" s="27">
        <v>99990</v>
      </c>
      <c r="J1159" s="51" t="s">
        <v>52</v>
      </c>
      <c r="K1159" s="57">
        <v>240</v>
      </c>
      <c r="L1159" s="5">
        <f t="shared" si="962"/>
        <v>20000</v>
      </c>
      <c r="M1159" s="5">
        <f t="shared" si="962"/>
        <v>0</v>
      </c>
      <c r="N1159" s="5">
        <f t="shared" si="962"/>
        <v>0</v>
      </c>
      <c r="O1159" s="5">
        <f t="shared" si="962"/>
        <v>0</v>
      </c>
      <c r="P1159" s="5">
        <f t="shared" si="962"/>
        <v>0</v>
      </c>
      <c r="Q1159" s="5">
        <f t="shared" si="962"/>
        <v>0</v>
      </c>
      <c r="R1159" s="5">
        <f t="shared" si="962"/>
        <v>0</v>
      </c>
      <c r="S1159" s="5">
        <f t="shared" si="962"/>
        <v>0</v>
      </c>
      <c r="T1159" s="5">
        <f t="shared" si="962"/>
        <v>20000</v>
      </c>
      <c r="U1159" s="5">
        <f t="shared" si="962"/>
        <v>0</v>
      </c>
    </row>
    <row r="1160" spans="2:21" x14ac:dyDescent="0.25">
      <c r="B1160" s="1" t="s">
        <v>522</v>
      </c>
      <c r="C1160" s="55">
        <v>40</v>
      </c>
      <c r="D1160" s="56">
        <v>10</v>
      </c>
      <c r="E1160" s="56">
        <v>3</v>
      </c>
      <c r="F1160" s="24">
        <v>2</v>
      </c>
      <c r="G1160" s="25">
        <v>2</v>
      </c>
      <c r="H1160" s="26">
        <v>1</v>
      </c>
      <c r="I1160" s="27">
        <v>99990</v>
      </c>
      <c r="J1160" s="51" t="s">
        <v>52</v>
      </c>
      <c r="K1160" s="57">
        <v>244</v>
      </c>
      <c r="L1160" s="5">
        <v>20000</v>
      </c>
      <c r="M1160" s="5"/>
      <c r="N1160" s="5"/>
      <c r="O1160" s="5"/>
      <c r="P1160" s="5"/>
      <c r="Q1160" s="5"/>
      <c r="R1160" s="5">
        <f>SUM(N1160:Q1160)</f>
        <v>0</v>
      </c>
      <c r="S1160" s="5"/>
      <c r="T1160" s="5">
        <f>L1160+R1160</f>
        <v>20000</v>
      </c>
      <c r="U1160" s="5"/>
    </row>
    <row r="1161" spans="2:21" ht="31.5" x14ac:dyDescent="0.25">
      <c r="B1161" s="30" t="s">
        <v>679</v>
      </c>
      <c r="C1161" s="45">
        <v>40</v>
      </c>
      <c r="D1161" s="46">
        <v>10</v>
      </c>
      <c r="E1161" s="46">
        <v>3</v>
      </c>
      <c r="F1161" s="31">
        <v>8</v>
      </c>
      <c r="G1161" s="32">
        <v>0</v>
      </c>
      <c r="H1161" s="33">
        <v>0</v>
      </c>
      <c r="I1161" s="34">
        <v>0</v>
      </c>
      <c r="J1161" s="51" t="s">
        <v>242</v>
      </c>
      <c r="K1161" s="45"/>
      <c r="L1161" s="5">
        <f t="shared" ref="L1161:M1161" si="963">L1162+L1172</f>
        <v>75161093.469999999</v>
      </c>
      <c r="M1161" s="5">
        <f t="shared" si="963"/>
        <v>7596720</v>
      </c>
      <c r="N1161" s="5">
        <f t="shared" ref="N1161:T1161" si="964">N1162+N1172</f>
        <v>-2279016</v>
      </c>
      <c r="O1161" s="5">
        <f t="shared" ref="O1161" si="965">O1162+O1172</f>
        <v>0</v>
      </c>
      <c r="P1161" s="5">
        <f t="shared" si="964"/>
        <v>0</v>
      </c>
      <c r="Q1161" s="5">
        <f t="shared" si="964"/>
        <v>3859082.78</v>
      </c>
      <c r="R1161" s="5">
        <f t="shared" si="964"/>
        <v>1580066.7799999998</v>
      </c>
      <c r="S1161" s="5">
        <f t="shared" si="964"/>
        <v>-2279016</v>
      </c>
      <c r="T1161" s="5">
        <f t="shared" si="964"/>
        <v>76741160.25</v>
      </c>
      <c r="U1161" s="5">
        <f t="shared" ref="U1161" si="966">U1162+U1172</f>
        <v>5317704</v>
      </c>
    </row>
    <row r="1162" spans="2:21" x14ac:dyDescent="0.25">
      <c r="B1162" s="1" t="s">
        <v>272</v>
      </c>
      <c r="C1162" s="45">
        <v>40</v>
      </c>
      <c r="D1162" s="46">
        <v>10</v>
      </c>
      <c r="E1162" s="46">
        <v>3</v>
      </c>
      <c r="F1162" s="24">
        <v>8</v>
      </c>
      <c r="G1162" s="25">
        <v>2</v>
      </c>
      <c r="H1162" s="26">
        <v>0</v>
      </c>
      <c r="I1162" s="27">
        <v>0</v>
      </c>
      <c r="J1162" s="51" t="s">
        <v>273</v>
      </c>
      <c r="K1162" s="45"/>
      <c r="L1162" s="5">
        <f t="shared" ref="L1162" si="967">L1163</f>
        <v>66765000.650000006</v>
      </c>
      <c r="M1162" s="5">
        <f t="shared" ref="M1162" si="968">M1163</f>
        <v>0</v>
      </c>
      <c r="N1162" s="5">
        <f t="shared" ref="N1162:S1162" si="969">N1163</f>
        <v>0</v>
      </c>
      <c r="O1162" s="5">
        <f t="shared" si="969"/>
        <v>0</v>
      </c>
      <c r="P1162" s="5">
        <f t="shared" si="969"/>
        <v>0</v>
      </c>
      <c r="Q1162" s="5">
        <f t="shared" si="969"/>
        <v>3860800</v>
      </c>
      <c r="R1162" s="5">
        <f t="shared" si="969"/>
        <v>3860800</v>
      </c>
      <c r="S1162" s="5">
        <f t="shared" si="969"/>
        <v>0</v>
      </c>
      <c r="T1162" s="5">
        <f>T1163</f>
        <v>70625800.650000006</v>
      </c>
      <c r="U1162" s="5">
        <f t="shared" ref="U1162" si="970">U1163</f>
        <v>0</v>
      </c>
    </row>
    <row r="1163" spans="2:21" ht="31.5" x14ac:dyDescent="0.25">
      <c r="B1163" s="1" t="s">
        <v>274</v>
      </c>
      <c r="C1163" s="55">
        <v>40</v>
      </c>
      <c r="D1163" s="56">
        <v>10</v>
      </c>
      <c r="E1163" s="56">
        <v>3</v>
      </c>
      <c r="F1163" s="24">
        <v>8</v>
      </c>
      <c r="G1163" s="25">
        <v>2</v>
      </c>
      <c r="H1163" s="26">
        <v>4</v>
      </c>
      <c r="I1163" s="27">
        <v>0</v>
      </c>
      <c r="J1163" s="51" t="s">
        <v>275</v>
      </c>
      <c r="K1163" s="57" t="s">
        <v>105</v>
      </c>
      <c r="L1163" s="5">
        <f t="shared" ref="L1163:M1163" si="971">L1164+L1168</f>
        <v>66765000.650000006</v>
      </c>
      <c r="M1163" s="5">
        <f t="shared" si="971"/>
        <v>0</v>
      </c>
      <c r="N1163" s="5">
        <f t="shared" ref="N1163:T1163" si="972">N1164+N1168</f>
        <v>0</v>
      </c>
      <c r="O1163" s="5">
        <f t="shared" ref="O1163" si="973">O1164+O1168</f>
        <v>0</v>
      </c>
      <c r="P1163" s="5">
        <f t="shared" si="972"/>
        <v>0</v>
      </c>
      <c r="Q1163" s="5">
        <f t="shared" si="972"/>
        <v>3860800</v>
      </c>
      <c r="R1163" s="5">
        <f t="shared" si="972"/>
        <v>3860800</v>
      </c>
      <c r="S1163" s="5">
        <f t="shared" si="972"/>
        <v>0</v>
      </c>
      <c r="T1163" s="5">
        <f t="shared" si="972"/>
        <v>70625800.650000006</v>
      </c>
      <c r="U1163" s="5">
        <f t="shared" ref="U1163" si="974">U1164+U1168</f>
        <v>0</v>
      </c>
    </row>
    <row r="1164" spans="2:21" ht="31.5" x14ac:dyDescent="0.25">
      <c r="B1164" s="1" t="s">
        <v>434</v>
      </c>
      <c r="C1164" s="55">
        <v>40</v>
      </c>
      <c r="D1164" s="56">
        <v>10</v>
      </c>
      <c r="E1164" s="56">
        <v>3</v>
      </c>
      <c r="F1164" s="24">
        <v>8</v>
      </c>
      <c r="G1164" s="25">
        <v>2</v>
      </c>
      <c r="H1164" s="26">
        <v>4</v>
      </c>
      <c r="I1164" s="27">
        <v>82173</v>
      </c>
      <c r="J1164" s="51" t="s">
        <v>435</v>
      </c>
      <c r="K1164" s="57" t="s">
        <v>105</v>
      </c>
      <c r="L1164" s="5">
        <f t="shared" ref="L1164:U1166" si="975">L1165</f>
        <v>62911945.200000003</v>
      </c>
      <c r="M1164" s="5">
        <f t="shared" si="975"/>
        <v>0</v>
      </c>
      <c r="N1164" s="5">
        <f t="shared" si="975"/>
        <v>0</v>
      </c>
      <c r="O1164" s="5">
        <f t="shared" si="975"/>
        <v>0</v>
      </c>
      <c r="P1164" s="5">
        <f t="shared" si="975"/>
        <v>0</v>
      </c>
      <c r="Q1164" s="5">
        <f t="shared" si="975"/>
        <v>0</v>
      </c>
      <c r="R1164" s="5">
        <f t="shared" si="975"/>
        <v>0</v>
      </c>
      <c r="S1164" s="5">
        <f t="shared" si="975"/>
        <v>0</v>
      </c>
      <c r="T1164" s="5">
        <f t="shared" si="975"/>
        <v>62911945.200000003</v>
      </c>
      <c r="U1164" s="5">
        <f t="shared" si="975"/>
        <v>0</v>
      </c>
    </row>
    <row r="1165" spans="2:21" x14ac:dyDescent="0.25">
      <c r="B1165" s="1" t="s">
        <v>510</v>
      </c>
      <c r="C1165" s="55">
        <v>40</v>
      </c>
      <c r="D1165" s="56">
        <v>10</v>
      </c>
      <c r="E1165" s="56">
        <v>3</v>
      </c>
      <c r="F1165" s="24">
        <v>8</v>
      </c>
      <c r="G1165" s="25">
        <v>2</v>
      </c>
      <c r="H1165" s="26">
        <v>4</v>
      </c>
      <c r="I1165" s="27">
        <v>82173</v>
      </c>
      <c r="J1165" s="51" t="s">
        <v>435</v>
      </c>
      <c r="K1165" s="57">
        <v>300</v>
      </c>
      <c r="L1165" s="5">
        <f t="shared" si="975"/>
        <v>62911945.200000003</v>
      </c>
      <c r="M1165" s="5">
        <f t="shared" si="975"/>
        <v>0</v>
      </c>
      <c r="N1165" s="5">
        <f t="shared" si="975"/>
        <v>0</v>
      </c>
      <c r="O1165" s="5">
        <f t="shared" si="975"/>
        <v>0</v>
      </c>
      <c r="P1165" s="5">
        <f t="shared" si="975"/>
        <v>0</v>
      </c>
      <c r="Q1165" s="5">
        <f t="shared" si="975"/>
        <v>0</v>
      </c>
      <c r="R1165" s="5">
        <f t="shared" si="975"/>
        <v>0</v>
      </c>
      <c r="S1165" s="5">
        <f t="shared" si="975"/>
        <v>0</v>
      </c>
      <c r="T1165" s="5">
        <f t="shared" si="975"/>
        <v>62911945.200000003</v>
      </c>
      <c r="U1165" s="5">
        <f t="shared" si="975"/>
        <v>0</v>
      </c>
    </row>
    <row r="1166" spans="2:21" x14ac:dyDescent="0.25">
      <c r="B1166" s="1" t="s">
        <v>511</v>
      </c>
      <c r="C1166" s="55">
        <v>40</v>
      </c>
      <c r="D1166" s="56">
        <v>10</v>
      </c>
      <c r="E1166" s="56">
        <v>3</v>
      </c>
      <c r="F1166" s="24">
        <v>8</v>
      </c>
      <c r="G1166" s="25">
        <v>2</v>
      </c>
      <c r="H1166" s="26">
        <v>4</v>
      </c>
      <c r="I1166" s="27">
        <v>82173</v>
      </c>
      <c r="J1166" s="51" t="s">
        <v>435</v>
      </c>
      <c r="K1166" s="57">
        <v>320</v>
      </c>
      <c r="L1166" s="5">
        <f t="shared" si="975"/>
        <v>62911945.200000003</v>
      </c>
      <c r="M1166" s="5">
        <f t="shared" si="975"/>
        <v>0</v>
      </c>
      <c r="N1166" s="5">
        <f t="shared" si="975"/>
        <v>0</v>
      </c>
      <c r="O1166" s="5">
        <f t="shared" si="975"/>
        <v>0</v>
      </c>
      <c r="P1166" s="5">
        <f t="shared" si="975"/>
        <v>0</v>
      </c>
      <c r="Q1166" s="5">
        <f t="shared" si="975"/>
        <v>0</v>
      </c>
      <c r="R1166" s="5">
        <f t="shared" si="975"/>
        <v>0</v>
      </c>
      <c r="S1166" s="5">
        <f t="shared" si="975"/>
        <v>0</v>
      </c>
      <c r="T1166" s="5">
        <f t="shared" si="975"/>
        <v>62911945.200000003</v>
      </c>
      <c r="U1166" s="5">
        <f t="shared" si="975"/>
        <v>0</v>
      </c>
    </row>
    <row r="1167" spans="2:21" x14ac:dyDescent="0.25">
      <c r="B1167" s="1" t="s">
        <v>541</v>
      </c>
      <c r="C1167" s="55">
        <v>40</v>
      </c>
      <c r="D1167" s="56">
        <v>10</v>
      </c>
      <c r="E1167" s="56">
        <v>3</v>
      </c>
      <c r="F1167" s="24">
        <v>8</v>
      </c>
      <c r="G1167" s="25">
        <v>2</v>
      </c>
      <c r="H1167" s="26">
        <v>4</v>
      </c>
      <c r="I1167" s="27">
        <v>82173</v>
      </c>
      <c r="J1167" s="51" t="s">
        <v>435</v>
      </c>
      <c r="K1167" s="57">
        <v>322</v>
      </c>
      <c r="L1167" s="5">
        <v>62911945.200000003</v>
      </c>
      <c r="M1167" s="5"/>
      <c r="N1167" s="5"/>
      <c r="O1167" s="5"/>
      <c r="P1167" s="5"/>
      <c r="Q1167" s="5"/>
      <c r="R1167" s="5">
        <f>SUM(N1167:Q1167)</f>
        <v>0</v>
      </c>
      <c r="S1167" s="5"/>
      <c r="T1167" s="5">
        <f>L1167+R1167</f>
        <v>62911945.200000003</v>
      </c>
      <c r="U1167" s="5"/>
    </row>
    <row r="1168" spans="2:21" ht="31.5" x14ac:dyDescent="0.25">
      <c r="B1168" s="1" t="s">
        <v>436</v>
      </c>
      <c r="C1168" s="55">
        <v>40</v>
      </c>
      <c r="D1168" s="56">
        <v>10</v>
      </c>
      <c r="E1168" s="56">
        <v>3</v>
      </c>
      <c r="F1168" s="24">
        <v>8</v>
      </c>
      <c r="G1168" s="25">
        <v>2</v>
      </c>
      <c r="H1168" s="26">
        <v>4</v>
      </c>
      <c r="I1168" s="27" t="s">
        <v>62</v>
      </c>
      <c r="J1168" s="51" t="s">
        <v>437</v>
      </c>
      <c r="K1168" s="57" t="s">
        <v>105</v>
      </c>
      <c r="L1168" s="5">
        <f t="shared" ref="L1168:U1170" si="976">L1169</f>
        <v>3853055.45</v>
      </c>
      <c r="M1168" s="5">
        <f t="shared" si="976"/>
        <v>0</v>
      </c>
      <c r="N1168" s="5">
        <f t="shared" si="976"/>
        <v>0</v>
      </c>
      <c r="O1168" s="5">
        <f t="shared" si="976"/>
        <v>0</v>
      </c>
      <c r="P1168" s="5">
        <f t="shared" si="976"/>
        <v>0</v>
      </c>
      <c r="Q1168" s="5">
        <f t="shared" si="976"/>
        <v>3860800</v>
      </c>
      <c r="R1168" s="5">
        <f t="shared" si="976"/>
        <v>3860800</v>
      </c>
      <c r="S1168" s="5">
        <f t="shared" si="976"/>
        <v>0</v>
      </c>
      <c r="T1168" s="5">
        <f t="shared" si="976"/>
        <v>7713855.4500000002</v>
      </c>
      <c r="U1168" s="5">
        <f t="shared" si="976"/>
        <v>0</v>
      </c>
    </row>
    <row r="1169" spans="2:21" x14ac:dyDescent="0.25">
      <c r="B1169" s="1" t="s">
        <v>510</v>
      </c>
      <c r="C1169" s="55">
        <v>40</v>
      </c>
      <c r="D1169" s="56">
        <v>10</v>
      </c>
      <c r="E1169" s="56">
        <v>3</v>
      </c>
      <c r="F1169" s="24">
        <v>8</v>
      </c>
      <c r="G1169" s="25">
        <v>2</v>
      </c>
      <c r="H1169" s="26">
        <v>4</v>
      </c>
      <c r="I1169" s="27" t="s">
        <v>62</v>
      </c>
      <c r="J1169" s="51" t="s">
        <v>437</v>
      </c>
      <c r="K1169" s="57">
        <v>300</v>
      </c>
      <c r="L1169" s="5">
        <f t="shared" si="976"/>
        <v>3853055.45</v>
      </c>
      <c r="M1169" s="5">
        <f t="shared" si="976"/>
        <v>0</v>
      </c>
      <c r="N1169" s="5">
        <f t="shared" si="976"/>
        <v>0</v>
      </c>
      <c r="O1169" s="5">
        <f t="shared" si="976"/>
        <v>0</v>
      </c>
      <c r="P1169" s="5">
        <f t="shared" si="976"/>
        <v>0</v>
      </c>
      <c r="Q1169" s="5">
        <f t="shared" si="976"/>
        <v>3860800</v>
      </c>
      <c r="R1169" s="5">
        <f t="shared" si="976"/>
        <v>3860800</v>
      </c>
      <c r="S1169" s="5">
        <f t="shared" si="976"/>
        <v>0</v>
      </c>
      <c r="T1169" s="5">
        <f t="shared" si="976"/>
        <v>7713855.4500000002</v>
      </c>
      <c r="U1169" s="5">
        <f t="shared" si="976"/>
        <v>0</v>
      </c>
    </row>
    <row r="1170" spans="2:21" x14ac:dyDescent="0.25">
      <c r="B1170" s="1" t="s">
        <v>511</v>
      </c>
      <c r="C1170" s="55">
        <v>40</v>
      </c>
      <c r="D1170" s="56">
        <v>10</v>
      </c>
      <c r="E1170" s="56">
        <v>3</v>
      </c>
      <c r="F1170" s="24">
        <v>8</v>
      </c>
      <c r="G1170" s="25">
        <v>2</v>
      </c>
      <c r="H1170" s="26">
        <v>4</v>
      </c>
      <c r="I1170" s="27" t="s">
        <v>62</v>
      </c>
      <c r="J1170" s="51" t="s">
        <v>437</v>
      </c>
      <c r="K1170" s="57">
        <v>320</v>
      </c>
      <c r="L1170" s="5">
        <f t="shared" si="976"/>
        <v>3853055.45</v>
      </c>
      <c r="M1170" s="5">
        <f t="shared" si="976"/>
        <v>0</v>
      </c>
      <c r="N1170" s="5">
        <f t="shared" si="976"/>
        <v>0</v>
      </c>
      <c r="O1170" s="5">
        <f t="shared" si="976"/>
        <v>0</v>
      </c>
      <c r="P1170" s="5">
        <f t="shared" si="976"/>
        <v>0</v>
      </c>
      <c r="Q1170" s="5">
        <f t="shared" si="976"/>
        <v>3860800</v>
      </c>
      <c r="R1170" s="5">
        <f t="shared" si="976"/>
        <v>3860800</v>
      </c>
      <c r="S1170" s="5">
        <f t="shared" si="976"/>
        <v>0</v>
      </c>
      <c r="T1170" s="5">
        <f t="shared" si="976"/>
        <v>7713855.4500000002</v>
      </c>
      <c r="U1170" s="5">
        <f t="shared" si="976"/>
        <v>0</v>
      </c>
    </row>
    <row r="1171" spans="2:21" x14ac:dyDescent="0.25">
      <c r="B1171" s="1" t="s">
        <v>541</v>
      </c>
      <c r="C1171" s="55">
        <v>40</v>
      </c>
      <c r="D1171" s="56">
        <v>10</v>
      </c>
      <c r="E1171" s="56">
        <v>3</v>
      </c>
      <c r="F1171" s="24">
        <v>8</v>
      </c>
      <c r="G1171" s="25">
        <v>2</v>
      </c>
      <c r="H1171" s="26">
        <v>4</v>
      </c>
      <c r="I1171" s="27" t="s">
        <v>62</v>
      </c>
      <c r="J1171" s="51" t="s">
        <v>437</v>
      </c>
      <c r="K1171" s="57">
        <v>322</v>
      </c>
      <c r="L1171" s="5">
        <v>3853055.45</v>
      </c>
      <c r="M1171" s="5"/>
      <c r="N1171" s="5"/>
      <c r="O1171" s="5"/>
      <c r="P1171" s="5"/>
      <c r="Q1171" s="5">
        <v>3860800</v>
      </c>
      <c r="R1171" s="5">
        <f>SUM(N1171:Q1171)</f>
        <v>3860800</v>
      </c>
      <c r="S1171" s="5"/>
      <c r="T1171" s="5">
        <f>L1171+R1171</f>
        <v>7713855.4500000002</v>
      </c>
      <c r="U1171" s="5"/>
    </row>
    <row r="1172" spans="2:21" ht="31.5" x14ac:dyDescent="0.25">
      <c r="B1172" s="30" t="s">
        <v>717</v>
      </c>
      <c r="C1172" s="45">
        <v>40</v>
      </c>
      <c r="D1172" s="46">
        <v>10</v>
      </c>
      <c r="E1172" s="46">
        <v>3</v>
      </c>
      <c r="F1172" s="31">
        <v>8</v>
      </c>
      <c r="G1172" s="32">
        <v>3</v>
      </c>
      <c r="H1172" s="33">
        <v>0</v>
      </c>
      <c r="I1172" s="34">
        <v>0</v>
      </c>
      <c r="J1172" s="51" t="s">
        <v>318</v>
      </c>
      <c r="K1172" s="45"/>
      <c r="L1172" s="5">
        <f t="shared" ref="L1172:M1172" si="977">L1173+L1178</f>
        <v>8396092.8200000003</v>
      </c>
      <c r="M1172" s="5">
        <f t="shared" si="977"/>
        <v>7596720</v>
      </c>
      <c r="N1172" s="5">
        <f t="shared" ref="N1172:T1172" si="978">N1173+N1178</f>
        <v>-2279016</v>
      </c>
      <c r="O1172" s="5">
        <f t="shared" ref="O1172" si="979">O1173+O1178</f>
        <v>0</v>
      </c>
      <c r="P1172" s="5">
        <f t="shared" si="978"/>
        <v>0</v>
      </c>
      <c r="Q1172" s="5">
        <f t="shared" si="978"/>
        <v>-1717.22</v>
      </c>
      <c r="R1172" s="5">
        <f t="shared" si="978"/>
        <v>-2280733.2200000002</v>
      </c>
      <c r="S1172" s="5">
        <f t="shared" si="978"/>
        <v>-2279016</v>
      </c>
      <c r="T1172" s="5">
        <f t="shared" si="978"/>
        <v>6115359.5999999996</v>
      </c>
      <c r="U1172" s="5">
        <f t="shared" ref="U1172" si="980">U1173+U1178</f>
        <v>5317704</v>
      </c>
    </row>
    <row r="1173" spans="2:21" ht="31.5" x14ac:dyDescent="0.25">
      <c r="B1173" s="1" t="s">
        <v>438</v>
      </c>
      <c r="C1173" s="45">
        <v>40</v>
      </c>
      <c r="D1173" s="46">
        <v>10</v>
      </c>
      <c r="E1173" s="46">
        <v>3</v>
      </c>
      <c r="F1173" s="31">
        <v>8</v>
      </c>
      <c r="G1173" s="32">
        <v>3</v>
      </c>
      <c r="H1173" s="33">
        <v>1</v>
      </c>
      <c r="I1173" s="34">
        <v>0</v>
      </c>
      <c r="J1173" s="51" t="s">
        <v>439</v>
      </c>
      <c r="K1173" s="45"/>
      <c r="L1173" s="5">
        <f t="shared" ref="L1173:U1176" si="981">L1174</f>
        <v>7596720</v>
      </c>
      <c r="M1173" s="5">
        <f t="shared" si="981"/>
        <v>7596720</v>
      </c>
      <c r="N1173" s="5">
        <f t="shared" si="981"/>
        <v>-2279016</v>
      </c>
      <c r="O1173" s="5">
        <f t="shared" si="981"/>
        <v>0</v>
      </c>
      <c r="P1173" s="5">
        <f t="shared" si="981"/>
        <v>0</v>
      </c>
      <c r="Q1173" s="5">
        <f t="shared" si="981"/>
        <v>0</v>
      </c>
      <c r="R1173" s="5">
        <f t="shared" si="981"/>
        <v>-2279016</v>
      </c>
      <c r="S1173" s="5">
        <f t="shared" si="981"/>
        <v>-2279016</v>
      </c>
      <c r="T1173" s="5">
        <f t="shared" si="981"/>
        <v>5317704</v>
      </c>
      <c r="U1173" s="5">
        <f t="shared" si="981"/>
        <v>5317704</v>
      </c>
    </row>
    <row r="1174" spans="2:21" ht="47.25" x14ac:dyDescent="0.25">
      <c r="B1174" s="30" t="s">
        <v>63</v>
      </c>
      <c r="C1174" s="45">
        <v>40</v>
      </c>
      <c r="D1174" s="46">
        <v>10</v>
      </c>
      <c r="E1174" s="46">
        <v>3</v>
      </c>
      <c r="F1174" s="31">
        <v>8</v>
      </c>
      <c r="G1174" s="32">
        <v>3</v>
      </c>
      <c r="H1174" s="33">
        <v>1</v>
      </c>
      <c r="I1174" s="34">
        <v>51350</v>
      </c>
      <c r="J1174" s="51" t="s">
        <v>440</v>
      </c>
      <c r="K1174" s="45"/>
      <c r="L1174" s="5">
        <f t="shared" si="981"/>
        <v>7596720</v>
      </c>
      <c r="M1174" s="5">
        <f t="shared" si="981"/>
        <v>7596720</v>
      </c>
      <c r="N1174" s="5">
        <f t="shared" si="981"/>
        <v>-2279016</v>
      </c>
      <c r="O1174" s="5">
        <f t="shared" si="981"/>
        <v>0</v>
      </c>
      <c r="P1174" s="5">
        <f t="shared" si="981"/>
        <v>0</v>
      </c>
      <c r="Q1174" s="5">
        <f t="shared" si="981"/>
        <v>0</v>
      </c>
      <c r="R1174" s="5">
        <f t="shared" si="981"/>
        <v>-2279016</v>
      </c>
      <c r="S1174" s="5">
        <f t="shared" si="981"/>
        <v>-2279016</v>
      </c>
      <c r="T1174" s="5">
        <f t="shared" si="981"/>
        <v>5317704</v>
      </c>
      <c r="U1174" s="5">
        <f t="shared" si="981"/>
        <v>5317704</v>
      </c>
    </row>
    <row r="1175" spans="2:21" x14ac:dyDescent="0.25">
      <c r="B1175" s="28" t="s">
        <v>510</v>
      </c>
      <c r="C1175" s="45">
        <v>40</v>
      </c>
      <c r="D1175" s="46">
        <v>10</v>
      </c>
      <c r="E1175" s="46">
        <v>3</v>
      </c>
      <c r="F1175" s="31">
        <v>8</v>
      </c>
      <c r="G1175" s="32">
        <v>3</v>
      </c>
      <c r="H1175" s="33">
        <v>1</v>
      </c>
      <c r="I1175" s="34">
        <v>51350</v>
      </c>
      <c r="J1175" s="51" t="s">
        <v>440</v>
      </c>
      <c r="K1175" s="45">
        <v>300</v>
      </c>
      <c r="L1175" s="5">
        <f t="shared" si="981"/>
        <v>7596720</v>
      </c>
      <c r="M1175" s="5">
        <f t="shared" si="981"/>
        <v>7596720</v>
      </c>
      <c r="N1175" s="5">
        <f t="shared" si="981"/>
        <v>-2279016</v>
      </c>
      <c r="O1175" s="5">
        <f t="shared" si="981"/>
        <v>0</v>
      </c>
      <c r="P1175" s="5">
        <f t="shared" si="981"/>
        <v>0</v>
      </c>
      <c r="Q1175" s="5">
        <f t="shared" si="981"/>
        <v>0</v>
      </c>
      <c r="R1175" s="5">
        <f t="shared" si="981"/>
        <v>-2279016</v>
      </c>
      <c r="S1175" s="5">
        <f t="shared" si="981"/>
        <v>-2279016</v>
      </c>
      <c r="T1175" s="5">
        <f t="shared" si="981"/>
        <v>5317704</v>
      </c>
      <c r="U1175" s="5">
        <f t="shared" si="981"/>
        <v>5317704</v>
      </c>
    </row>
    <row r="1176" spans="2:21" x14ac:dyDescent="0.25">
      <c r="B1176" s="28" t="s">
        <v>511</v>
      </c>
      <c r="C1176" s="45">
        <v>40</v>
      </c>
      <c r="D1176" s="46">
        <v>10</v>
      </c>
      <c r="E1176" s="46">
        <v>3</v>
      </c>
      <c r="F1176" s="31">
        <v>8</v>
      </c>
      <c r="G1176" s="32">
        <v>3</v>
      </c>
      <c r="H1176" s="33">
        <v>1</v>
      </c>
      <c r="I1176" s="34">
        <v>51350</v>
      </c>
      <c r="J1176" s="51" t="s">
        <v>440</v>
      </c>
      <c r="K1176" s="45">
        <v>320</v>
      </c>
      <c r="L1176" s="5">
        <f t="shared" si="981"/>
        <v>7596720</v>
      </c>
      <c r="M1176" s="5">
        <f t="shared" si="981"/>
        <v>7596720</v>
      </c>
      <c r="N1176" s="5">
        <f t="shared" si="981"/>
        <v>-2279016</v>
      </c>
      <c r="O1176" s="5">
        <f t="shared" si="981"/>
        <v>0</v>
      </c>
      <c r="P1176" s="5">
        <f t="shared" si="981"/>
        <v>0</v>
      </c>
      <c r="Q1176" s="5">
        <f t="shared" si="981"/>
        <v>0</v>
      </c>
      <c r="R1176" s="5">
        <f t="shared" si="981"/>
        <v>-2279016</v>
      </c>
      <c r="S1176" s="5">
        <f t="shared" si="981"/>
        <v>-2279016</v>
      </c>
      <c r="T1176" s="5">
        <f t="shared" si="981"/>
        <v>5317704</v>
      </c>
      <c r="U1176" s="5">
        <f t="shared" si="981"/>
        <v>5317704</v>
      </c>
    </row>
    <row r="1177" spans="2:21" x14ac:dyDescent="0.25">
      <c r="B1177" s="28" t="s">
        <v>541</v>
      </c>
      <c r="C1177" s="45">
        <v>40</v>
      </c>
      <c r="D1177" s="46">
        <v>10</v>
      </c>
      <c r="E1177" s="46">
        <v>3</v>
      </c>
      <c r="F1177" s="31">
        <v>8</v>
      </c>
      <c r="G1177" s="32">
        <v>3</v>
      </c>
      <c r="H1177" s="33">
        <v>1</v>
      </c>
      <c r="I1177" s="34">
        <v>51350</v>
      </c>
      <c r="J1177" s="51" t="s">
        <v>440</v>
      </c>
      <c r="K1177" s="45">
        <v>322</v>
      </c>
      <c r="L1177" s="5">
        <v>7596720</v>
      </c>
      <c r="M1177" s="5">
        <v>7596720</v>
      </c>
      <c r="N1177" s="5">
        <v>-2279016</v>
      </c>
      <c r="O1177" s="5"/>
      <c r="P1177" s="5"/>
      <c r="Q1177" s="5"/>
      <c r="R1177" s="5">
        <f>SUM(N1177:Q1177)</f>
        <v>-2279016</v>
      </c>
      <c r="S1177" s="5">
        <f>SUM(N1177:Q1177)</f>
        <v>-2279016</v>
      </c>
      <c r="T1177" s="5">
        <f>L1177+R1177</f>
        <v>5317704</v>
      </c>
      <c r="U1177" s="5">
        <f>M1177+S1177</f>
        <v>5317704</v>
      </c>
    </row>
    <row r="1178" spans="2:21" ht="31.5" x14ac:dyDescent="0.25">
      <c r="B1178" s="30" t="s">
        <v>64</v>
      </c>
      <c r="C1178" s="45">
        <v>40</v>
      </c>
      <c r="D1178" s="46">
        <v>10</v>
      </c>
      <c r="E1178" s="46">
        <v>3</v>
      </c>
      <c r="F1178" s="31">
        <v>8</v>
      </c>
      <c r="G1178" s="32">
        <v>3</v>
      </c>
      <c r="H1178" s="33">
        <v>2</v>
      </c>
      <c r="I1178" s="34">
        <v>0</v>
      </c>
      <c r="J1178" s="51" t="s">
        <v>441</v>
      </c>
      <c r="K1178" s="45"/>
      <c r="L1178" s="5">
        <f t="shared" ref="L1178:M1178" si="982">L1187+L1183+L1179</f>
        <v>799372.82000000007</v>
      </c>
      <c r="M1178" s="5">
        <f t="shared" si="982"/>
        <v>0</v>
      </c>
      <c r="N1178" s="5">
        <f t="shared" ref="N1178:T1178" si="983">N1187+N1183+N1179</f>
        <v>0</v>
      </c>
      <c r="O1178" s="5">
        <f t="shared" ref="O1178" si="984">O1187+O1183+O1179</f>
        <v>0</v>
      </c>
      <c r="P1178" s="5">
        <f t="shared" si="983"/>
        <v>0</v>
      </c>
      <c r="Q1178" s="5">
        <f t="shared" si="983"/>
        <v>-1717.22</v>
      </c>
      <c r="R1178" s="5">
        <f t="shared" si="983"/>
        <v>-1717.22</v>
      </c>
      <c r="S1178" s="5">
        <f t="shared" si="983"/>
        <v>0</v>
      </c>
      <c r="T1178" s="5">
        <f t="shared" si="983"/>
        <v>797655.60000000009</v>
      </c>
      <c r="U1178" s="5">
        <f t="shared" ref="U1178" si="985">U1187+U1183+U1179</f>
        <v>0</v>
      </c>
    </row>
    <row r="1179" spans="2:21" ht="31.5" x14ac:dyDescent="0.25">
      <c r="B1179" s="1" t="s">
        <v>67</v>
      </c>
      <c r="C1179" s="55">
        <v>40</v>
      </c>
      <c r="D1179" s="56">
        <v>10</v>
      </c>
      <c r="E1179" s="56">
        <v>3</v>
      </c>
      <c r="F1179" s="31">
        <v>8</v>
      </c>
      <c r="G1179" s="32">
        <v>3</v>
      </c>
      <c r="H1179" s="33">
        <v>2</v>
      </c>
      <c r="I1179" s="34">
        <v>50200</v>
      </c>
      <c r="J1179" s="51" t="s">
        <v>53</v>
      </c>
      <c r="K1179" s="57" t="s">
        <v>105</v>
      </c>
      <c r="L1179" s="5">
        <f t="shared" ref="L1179:U1181" si="986">L1180</f>
        <v>102099.92</v>
      </c>
      <c r="M1179" s="5">
        <f t="shared" si="986"/>
        <v>0</v>
      </c>
      <c r="N1179" s="5">
        <f t="shared" si="986"/>
        <v>0</v>
      </c>
      <c r="O1179" s="5">
        <f t="shared" si="986"/>
        <v>0</v>
      </c>
      <c r="P1179" s="5">
        <f t="shared" si="986"/>
        <v>0</v>
      </c>
      <c r="Q1179" s="5">
        <f t="shared" si="986"/>
        <v>0</v>
      </c>
      <c r="R1179" s="5">
        <f t="shared" si="986"/>
        <v>0</v>
      </c>
      <c r="S1179" s="5">
        <f t="shared" si="986"/>
        <v>0</v>
      </c>
      <c r="T1179" s="5">
        <f t="shared" si="986"/>
        <v>102099.92</v>
      </c>
      <c r="U1179" s="5">
        <f t="shared" si="986"/>
        <v>0</v>
      </c>
    </row>
    <row r="1180" spans="2:21" x14ac:dyDescent="0.25">
      <c r="B1180" s="1" t="s">
        <v>510</v>
      </c>
      <c r="C1180" s="55">
        <v>40</v>
      </c>
      <c r="D1180" s="56">
        <v>10</v>
      </c>
      <c r="E1180" s="56">
        <v>3</v>
      </c>
      <c r="F1180" s="31">
        <v>8</v>
      </c>
      <c r="G1180" s="32">
        <v>3</v>
      </c>
      <c r="H1180" s="33">
        <v>2</v>
      </c>
      <c r="I1180" s="34">
        <v>50200</v>
      </c>
      <c r="J1180" s="51" t="s">
        <v>53</v>
      </c>
      <c r="K1180" s="57">
        <v>300</v>
      </c>
      <c r="L1180" s="5">
        <f t="shared" si="986"/>
        <v>102099.92</v>
      </c>
      <c r="M1180" s="5">
        <f t="shared" si="986"/>
        <v>0</v>
      </c>
      <c r="N1180" s="5">
        <f t="shared" si="986"/>
        <v>0</v>
      </c>
      <c r="O1180" s="5">
        <f t="shared" si="986"/>
        <v>0</v>
      </c>
      <c r="P1180" s="5">
        <f t="shared" si="986"/>
        <v>0</v>
      </c>
      <c r="Q1180" s="5">
        <f t="shared" si="986"/>
        <v>0</v>
      </c>
      <c r="R1180" s="5">
        <f t="shared" si="986"/>
        <v>0</v>
      </c>
      <c r="S1180" s="5">
        <f t="shared" si="986"/>
        <v>0</v>
      </c>
      <c r="T1180" s="5">
        <f t="shared" si="986"/>
        <v>102099.92</v>
      </c>
      <c r="U1180" s="5">
        <f t="shared" si="986"/>
        <v>0</v>
      </c>
    </row>
    <row r="1181" spans="2:21" x14ac:dyDescent="0.25">
      <c r="B1181" s="1" t="s">
        <v>511</v>
      </c>
      <c r="C1181" s="55">
        <v>40</v>
      </c>
      <c r="D1181" s="56">
        <v>10</v>
      </c>
      <c r="E1181" s="56">
        <v>3</v>
      </c>
      <c r="F1181" s="31">
        <v>8</v>
      </c>
      <c r="G1181" s="32">
        <v>3</v>
      </c>
      <c r="H1181" s="33">
        <v>2</v>
      </c>
      <c r="I1181" s="34">
        <v>50200</v>
      </c>
      <c r="J1181" s="51" t="s">
        <v>53</v>
      </c>
      <c r="K1181" s="57">
        <v>320</v>
      </c>
      <c r="L1181" s="5">
        <f t="shared" si="986"/>
        <v>102099.92</v>
      </c>
      <c r="M1181" s="5">
        <f t="shared" si="986"/>
        <v>0</v>
      </c>
      <c r="N1181" s="5">
        <f t="shared" si="986"/>
        <v>0</v>
      </c>
      <c r="O1181" s="5">
        <f t="shared" si="986"/>
        <v>0</v>
      </c>
      <c r="P1181" s="5">
        <f t="shared" si="986"/>
        <v>0</v>
      </c>
      <c r="Q1181" s="5">
        <f t="shared" si="986"/>
        <v>0</v>
      </c>
      <c r="R1181" s="5">
        <f t="shared" si="986"/>
        <v>0</v>
      </c>
      <c r="S1181" s="5">
        <f t="shared" si="986"/>
        <v>0</v>
      </c>
      <c r="T1181" s="5">
        <f t="shared" si="986"/>
        <v>102099.92</v>
      </c>
      <c r="U1181" s="5">
        <f t="shared" si="986"/>
        <v>0</v>
      </c>
    </row>
    <row r="1182" spans="2:21" x14ac:dyDescent="0.25">
      <c r="B1182" s="1" t="s">
        <v>541</v>
      </c>
      <c r="C1182" s="55">
        <v>40</v>
      </c>
      <c r="D1182" s="56">
        <v>10</v>
      </c>
      <c r="E1182" s="56">
        <v>3</v>
      </c>
      <c r="F1182" s="31">
        <v>8</v>
      </c>
      <c r="G1182" s="32">
        <v>3</v>
      </c>
      <c r="H1182" s="33">
        <v>2</v>
      </c>
      <c r="I1182" s="34">
        <v>50200</v>
      </c>
      <c r="J1182" s="51" t="s">
        <v>53</v>
      </c>
      <c r="K1182" s="57">
        <v>322</v>
      </c>
      <c r="L1182" s="5">
        <v>102099.92</v>
      </c>
      <c r="M1182" s="5"/>
      <c r="N1182" s="5"/>
      <c r="O1182" s="5"/>
      <c r="P1182" s="5"/>
      <c r="Q1182" s="5"/>
      <c r="R1182" s="5">
        <f>SUM(N1182:Q1182)</f>
        <v>0</v>
      </c>
      <c r="S1182" s="5"/>
      <c r="T1182" s="5">
        <f>L1182+R1182</f>
        <v>102099.92</v>
      </c>
      <c r="U1182" s="5"/>
    </row>
    <row r="1183" spans="2:21" ht="31.5" x14ac:dyDescent="0.25">
      <c r="B1183" s="30" t="s">
        <v>65</v>
      </c>
      <c r="C1183" s="45">
        <v>40</v>
      </c>
      <c r="D1183" s="46">
        <v>10</v>
      </c>
      <c r="E1183" s="46">
        <v>3</v>
      </c>
      <c r="F1183" s="31">
        <v>8</v>
      </c>
      <c r="G1183" s="32">
        <v>3</v>
      </c>
      <c r="H1183" s="33">
        <v>2</v>
      </c>
      <c r="I1183" s="34" t="s">
        <v>66</v>
      </c>
      <c r="J1183" s="51" t="s">
        <v>442</v>
      </c>
      <c r="K1183" s="45"/>
      <c r="L1183" s="5">
        <f t="shared" ref="L1183:U1185" si="987">L1184</f>
        <v>41600</v>
      </c>
      <c r="M1183" s="5">
        <f t="shared" si="987"/>
        <v>0</v>
      </c>
      <c r="N1183" s="5">
        <f t="shared" si="987"/>
        <v>0</v>
      </c>
      <c r="O1183" s="5">
        <f t="shared" si="987"/>
        <v>0</v>
      </c>
      <c r="P1183" s="5">
        <f t="shared" si="987"/>
        <v>0</v>
      </c>
      <c r="Q1183" s="5">
        <f t="shared" si="987"/>
        <v>-1717.22</v>
      </c>
      <c r="R1183" s="5">
        <f t="shared" si="987"/>
        <v>-1717.22</v>
      </c>
      <c r="S1183" s="5">
        <f t="shared" si="987"/>
        <v>0</v>
      </c>
      <c r="T1183" s="5">
        <f t="shared" si="987"/>
        <v>39882.78</v>
      </c>
      <c r="U1183" s="5">
        <f t="shared" si="987"/>
        <v>0</v>
      </c>
    </row>
    <row r="1184" spans="2:21" x14ac:dyDescent="0.25">
      <c r="B1184" s="28" t="s">
        <v>510</v>
      </c>
      <c r="C1184" s="45">
        <v>40</v>
      </c>
      <c r="D1184" s="46">
        <v>10</v>
      </c>
      <c r="E1184" s="46">
        <v>3</v>
      </c>
      <c r="F1184" s="31">
        <v>8</v>
      </c>
      <c r="G1184" s="32">
        <v>3</v>
      </c>
      <c r="H1184" s="33">
        <v>2</v>
      </c>
      <c r="I1184" s="34" t="s">
        <v>66</v>
      </c>
      <c r="J1184" s="51" t="s">
        <v>442</v>
      </c>
      <c r="K1184" s="45">
        <v>300</v>
      </c>
      <c r="L1184" s="5">
        <f t="shared" si="987"/>
        <v>41600</v>
      </c>
      <c r="M1184" s="5">
        <f t="shared" si="987"/>
        <v>0</v>
      </c>
      <c r="N1184" s="5">
        <f t="shared" si="987"/>
        <v>0</v>
      </c>
      <c r="O1184" s="5">
        <f t="shared" si="987"/>
        <v>0</v>
      </c>
      <c r="P1184" s="5">
        <f t="shared" si="987"/>
        <v>0</v>
      </c>
      <c r="Q1184" s="5">
        <f t="shared" si="987"/>
        <v>-1717.22</v>
      </c>
      <c r="R1184" s="5">
        <f t="shared" si="987"/>
        <v>-1717.22</v>
      </c>
      <c r="S1184" s="5">
        <f t="shared" si="987"/>
        <v>0</v>
      </c>
      <c r="T1184" s="5">
        <f t="shared" si="987"/>
        <v>39882.78</v>
      </c>
      <c r="U1184" s="5">
        <f t="shared" si="987"/>
        <v>0</v>
      </c>
    </row>
    <row r="1185" spans="2:21" x14ac:dyDescent="0.25">
      <c r="B1185" s="28" t="s">
        <v>511</v>
      </c>
      <c r="C1185" s="45">
        <v>40</v>
      </c>
      <c r="D1185" s="46">
        <v>10</v>
      </c>
      <c r="E1185" s="46">
        <v>3</v>
      </c>
      <c r="F1185" s="31">
        <v>8</v>
      </c>
      <c r="G1185" s="32">
        <v>3</v>
      </c>
      <c r="H1185" s="33">
        <v>2</v>
      </c>
      <c r="I1185" s="34" t="s">
        <v>66</v>
      </c>
      <c r="J1185" s="51" t="s">
        <v>442</v>
      </c>
      <c r="K1185" s="45">
        <v>320</v>
      </c>
      <c r="L1185" s="5">
        <f t="shared" si="987"/>
        <v>41600</v>
      </c>
      <c r="M1185" s="5">
        <f t="shared" si="987"/>
        <v>0</v>
      </c>
      <c r="N1185" s="5">
        <f t="shared" si="987"/>
        <v>0</v>
      </c>
      <c r="O1185" s="5">
        <f t="shared" si="987"/>
        <v>0</v>
      </c>
      <c r="P1185" s="5">
        <f t="shared" si="987"/>
        <v>0</v>
      </c>
      <c r="Q1185" s="5">
        <f t="shared" si="987"/>
        <v>-1717.22</v>
      </c>
      <c r="R1185" s="5">
        <f t="shared" si="987"/>
        <v>-1717.22</v>
      </c>
      <c r="S1185" s="5">
        <f t="shared" si="987"/>
        <v>0</v>
      </c>
      <c r="T1185" s="5">
        <f t="shared" si="987"/>
        <v>39882.78</v>
      </c>
      <c r="U1185" s="5">
        <f t="shared" si="987"/>
        <v>0</v>
      </c>
    </row>
    <row r="1186" spans="2:21" x14ac:dyDescent="0.25">
      <c r="B1186" s="28" t="s">
        <v>541</v>
      </c>
      <c r="C1186" s="45">
        <v>40</v>
      </c>
      <c r="D1186" s="46">
        <v>10</v>
      </c>
      <c r="E1186" s="46">
        <v>3</v>
      </c>
      <c r="F1186" s="31">
        <v>8</v>
      </c>
      <c r="G1186" s="32">
        <v>3</v>
      </c>
      <c r="H1186" s="33">
        <v>2</v>
      </c>
      <c r="I1186" s="34" t="s">
        <v>66</v>
      </c>
      <c r="J1186" s="51" t="s">
        <v>442</v>
      </c>
      <c r="K1186" s="45">
        <v>322</v>
      </c>
      <c r="L1186" s="5">
        <v>41600</v>
      </c>
      <c r="M1186" s="5"/>
      <c r="N1186" s="5"/>
      <c r="O1186" s="5"/>
      <c r="P1186" s="5"/>
      <c r="Q1186" s="5">
        <v>-1717.22</v>
      </c>
      <c r="R1186" s="5">
        <f>SUM(N1186:Q1186)</f>
        <v>-1717.22</v>
      </c>
      <c r="S1186" s="5"/>
      <c r="T1186" s="5">
        <f>L1186+R1186</f>
        <v>39882.78</v>
      </c>
      <c r="U1186" s="5"/>
    </row>
    <row r="1187" spans="2:21" ht="31.5" x14ac:dyDescent="0.25">
      <c r="B1187" s="1" t="s">
        <v>54</v>
      </c>
      <c r="C1187" s="45">
        <v>40</v>
      </c>
      <c r="D1187" s="46">
        <v>10</v>
      </c>
      <c r="E1187" s="46">
        <v>3</v>
      </c>
      <c r="F1187" s="31">
        <v>8</v>
      </c>
      <c r="G1187" s="32">
        <v>3</v>
      </c>
      <c r="H1187" s="33">
        <v>2</v>
      </c>
      <c r="I1187" s="34" t="s">
        <v>68</v>
      </c>
      <c r="J1187" s="51" t="s">
        <v>443</v>
      </c>
      <c r="K1187" s="45"/>
      <c r="L1187" s="5">
        <f t="shared" ref="L1187:U1189" si="988">L1188</f>
        <v>655672.9</v>
      </c>
      <c r="M1187" s="5">
        <f t="shared" si="988"/>
        <v>0</v>
      </c>
      <c r="N1187" s="5">
        <f t="shared" si="988"/>
        <v>0</v>
      </c>
      <c r="O1187" s="5">
        <f t="shared" si="988"/>
        <v>0</v>
      </c>
      <c r="P1187" s="5">
        <f t="shared" si="988"/>
        <v>0</v>
      </c>
      <c r="Q1187" s="5">
        <f t="shared" si="988"/>
        <v>0</v>
      </c>
      <c r="R1187" s="5">
        <f t="shared" si="988"/>
        <v>0</v>
      </c>
      <c r="S1187" s="5">
        <f t="shared" si="988"/>
        <v>0</v>
      </c>
      <c r="T1187" s="5">
        <f t="shared" si="988"/>
        <v>655672.9</v>
      </c>
      <c r="U1187" s="5">
        <f t="shared" si="988"/>
        <v>0</v>
      </c>
    </row>
    <row r="1188" spans="2:21" x14ac:dyDescent="0.25">
      <c r="B1188" s="1" t="s">
        <v>510</v>
      </c>
      <c r="C1188" s="45">
        <v>40</v>
      </c>
      <c r="D1188" s="46">
        <v>10</v>
      </c>
      <c r="E1188" s="46">
        <v>3</v>
      </c>
      <c r="F1188" s="31">
        <v>8</v>
      </c>
      <c r="G1188" s="32">
        <v>3</v>
      </c>
      <c r="H1188" s="33">
        <v>2</v>
      </c>
      <c r="I1188" s="34" t="s">
        <v>68</v>
      </c>
      <c r="J1188" s="51" t="s">
        <v>443</v>
      </c>
      <c r="K1188" s="45">
        <v>300</v>
      </c>
      <c r="L1188" s="5">
        <f t="shared" si="988"/>
        <v>655672.9</v>
      </c>
      <c r="M1188" s="5">
        <f t="shared" si="988"/>
        <v>0</v>
      </c>
      <c r="N1188" s="5">
        <f t="shared" si="988"/>
        <v>0</v>
      </c>
      <c r="O1188" s="5">
        <f t="shared" si="988"/>
        <v>0</v>
      </c>
      <c r="P1188" s="5">
        <f t="shared" si="988"/>
        <v>0</v>
      </c>
      <c r="Q1188" s="5">
        <f t="shared" si="988"/>
        <v>0</v>
      </c>
      <c r="R1188" s="5">
        <f t="shared" si="988"/>
        <v>0</v>
      </c>
      <c r="S1188" s="5">
        <f t="shared" si="988"/>
        <v>0</v>
      </c>
      <c r="T1188" s="5">
        <f t="shared" si="988"/>
        <v>655672.9</v>
      </c>
      <c r="U1188" s="5">
        <f t="shared" si="988"/>
        <v>0</v>
      </c>
    </row>
    <row r="1189" spans="2:21" x14ac:dyDescent="0.25">
      <c r="B1189" s="1" t="s">
        <v>511</v>
      </c>
      <c r="C1189" s="45">
        <v>40</v>
      </c>
      <c r="D1189" s="46">
        <v>10</v>
      </c>
      <c r="E1189" s="46">
        <v>3</v>
      </c>
      <c r="F1189" s="31">
        <v>8</v>
      </c>
      <c r="G1189" s="32">
        <v>3</v>
      </c>
      <c r="H1189" s="33">
        <v>2</v>
      </c>
      <c r="I1189" s="34" t="s">
        <v>68</v>
      </c>
      <c r="J1189" s="51" t="s">
        <v>443</v>
      </c>
      <c r="K1189" s="45">
        <v>320</v>
      </c>
      <c r="L1189" s="5">
        <f t="shared" si="988"/>
        <v>655672.9</v>
      </c>
      <c r="M1189" s="5">
        <f t="shared" si="988"/>
        <v>0</v>
      </c>
      <c r="N1189" s="5">
        <f t="shared" si="988"/>
        <v>0</v>
      </c>
      <c r="O1189" s="5">
        <f t="shared" si="988"/>
        <v>0</v>
      </c>
      <c r="P1189" s="5">
        <f t="shared" si="988"/>
        <v>0</v>
      </c>
      <c r="Q1189" s="5">
        <f t="shared" si="988"/>
        <v>0</v>
      </c>
      <c r="R1189" s="5">
        <f t="shared" si="988"/>
        <v>0</v>
      </c>
      <c r="S1189" s="5">
        <f t="shared" si="988"/>
        <v>0</v>
      </c>
      <c r="T1189" s="5">
        <f t="shared" si="988"/>
        <v>655672.9</v>
      </c>
      <c r="U1189" s="5">
        <f t="shared" si="988"/>
        <v>0</v>
      </c>
    </row>
    <row r="1190" spans="2:21" x14ac:dyDescent="0.25">
      <c r="B1190" s="1" t="s">
        <v>541</v>
      </c>
      <c r="C1190" s="45">
        <v>40</v>
      </c>
      <c r="D1190" s="46">
        <v>10</v>
      </c>
      <c r="E1190" s="46">
        <v>3</v>
      </c>
      <c r="F1190" s="31">
        <v>8</v>
      </c>
      <c r="G1190" s="32">
        <v>3</v>
      </c>
      <c r="H1190" s="33">
        <v>2</v>
      </c>
      <c r="I1190" s="34" t="s">
        <v>68</v>
      </c>
      <c r="J1190" s="51" t="s">
        <v>443</v>
      </c>
      <c r="K1190" s="45">
        <v>322</v>
      </c>
      <c r="L1190" s="5">
        <v>655672.9</v>
      </c>
      <c r="M1190" s="5"/>
      <c r="N1190" s="5"/>
      <c r="O1190" s="5"/>
      <c r="P1190" s="5"/>
      <c r="Q1190" s="5"/>
      <c r="R1190" s="5">
        <f>SUM(N1190:Q1190)</f>
        <v>0</v>
      </c>
      <c r="S1190" s="5"/>
      <c r="T1190" s="5">
        <f>L1190+R1190</f>
        <v>655672.9</v>
      </c>
      <c r="U1190" s="5"/>
    </row>
    <row r="1191" spans="2:21" x14ac:dyDescent="0.25">
      <c r="B1191" s="1" t="s">
        <v>543</v>
      </c>
      <c r="C1191" s="45">
        <v>40</v>
      </c>
      <c r="D1191" s="46">
        <v>10</v>
      </c>
      <c r="E1191" s="46">
        <v>4</v>
      </c>
      <c r="F1191" s="24"/>
      <c r="G1191" s="25"/>
      <c r="H1191" s="26"/>
      <c r="I1191" s="27"/>
      <c r="J1191" s="51" t="s">
        <v>105</v>
      </c>
      <c r="K1191" s="45"/>
      <c r="L1191" s="5">
        <f t="shared" ref="L1191:U1191" si="989">L1202+L1192</f>
        <v>58900000</v>
      </c>
      <c r="M1191" s="5">
        <f t="shared" si="989"/>
        <v>58900000</v>
      </c>
      <c r="N1191" s="5">
        <f t="shared" si="989"/>
        <v>0</v>
      </c>
      <c r="O1191" s="5">
        <f t="shared" ref="O1191" si="990">O1202+O1192</f>
        <v>0</v>
      </c>
      <c r="P1191" s="5">
        <f t="shared" si="989"/>
        <v>0</v>
      </c>
      <c r="Q1191" s="5">
        <f t="shared" si="989"/>
        <v>0</v>
      </c>
      <c r="R1191" s="5">
        <f t="shared" si="989"/>
        <v>0</v>
      </c>
      <c r="S1191" s="5">
        <f t="shared" si="989"/>
        <v>0</v>
      </c>
      <c r="T1191" s="5">
        <f t="shared" si="989"/>
        <v>58900000</v>
      </c>
      <c r="U1191" s="5">
        <f t="shared" si="989"/>
        <v>58900000</v>
      </c>
    </row>
    <row r="1192" spans="2:21" ht="31.5" x14ac:dyDescent="0.25">
      <c r="B1192" s="23" t="s">
        <v>725</v>
      </c>
      <c r="C1192" s="45">
        <v>40</v>
      </c>
      <c r="D1192" s="46">
        <v>10</v>
      </c>
      <c r="E1192" s="46">
        <v>4</v>
      </c>
      <c r="F1192" s="24">
        <v>1</v>
      </c>
      <c r="G1192" s="25">
        <v>0</v>
      </c>
      <c r="H1192" s="26">
        <v>0</v>
      </c>
      <c r="I1192" s="27">
        <v>0</v>
      </c>
      <c r="J1192" s="51" t="s">
        <v>332</v>
      </c>
      <c r="K1192" s="45"/>
      <c r="L1192" s="5">
        <f t="shared" ref="L1192:U1200" si="991">L1193</f>
        <v>28485000</v>
      </c>
      <c r="M1192" s="5">
        <f t="shared" si="991"/>
        <v>28485000</v>
      </c>
      <c r="N1192" s="5">
        <f t="shared" si="991"/>
        <v>0</v>
      </c>
      <c r="O1192" s="5">
        <f t="shared" si="991"/>
        <v>0</v>
      </c>
      <c r="P1192" s="5">
        <f t="shared" si="991"/>
        <v>0</v>
      </c>
      <c r="Q1192" s="5">
        <f t="shared" si="991"/>
        <v>0</v>
      </c>
      <c r="R1192" s="5">
        <f t="shared" si="991"/>
        <v>0</v>
      </c>
      <c r="S1192" s="5">
        <f t="shared" si="991"/>
        <v>0</v>
      </c>
      <c r="T1192" s="5">
        <f t="shared" si="991"/>
        <v>28485000</v>
      </c>
      <c r="U1192" s="5">
        <f t="shared" si="991"/>
        <v>28485000</v>
      </c>
    </row>
    <row r="1193" spans="2:21" x14ac:dyDescent="0.25">
      <c r="B1193" s="23" t="s">
        <v>729</v>
      </c>
      <c r="C1193" s="45">
        <v>40</v>
      </c>
      <c r="D1193" s="46">
        <v>10</v>
      </c>
      <c r="E1193" s="46">
        <v>4</v>
      </c>
      <c r="F1193" s="24">
        <v>1</v>
      </c>
      <c r="G1193" s="25">
        <v>4</v>
      </c>
      <c r="H1193" s="26">
        <v>0</v>
      </c>
      <c r="I1193" s="27">
        <v>0</v>
      </c>
      <c r="J1193" s="51" t="s">
        <v>337</v>
      </c>
      <c r="K1193" s="45"/>
      <c r="L1193" s="5">
        <f t="shared" si="991"/>
        <v>28485000</v>
      </c>
      <c r="M1193" s="5">
        <f t="shared" si="991"/>
        <v>28485000</v>
      </c>
      <c r="N1193" s="5">
        <f t="shared" si="991"/>
        <v>0</v>
      </c>
      <c r="O1193" s="5">
        <f t="shared" si="991"/>
        <v>0</v>
      </c>
      <c r="P1193" s="5">
        <f t="shared" si="991"/>
        <v>0</v>
      </c>
      <c r="Q1193" s="5">
        <f t="shared" si="991"/>
        <v>0</v>
      </c>
      <c r="R1193" s="5">
        <f t="shared" si="991"/>
        <v>0</v>
      </c>
      <c r="S1193" s="5">
        <f t="shared" si="991"/>
        <v>0</v>
      </c>
      <c r="T1193" s="5">
        <f t="shared" si="991"/>
        <v>28485000</v>
      </c>
      <c r="U1193" s="5">
        <f t="shared" si="991"/>
        <v>28485000</v>
      </c>
    </row>
    <row r="1194" spans="2:21" ht="31.5" x14ac:dyDescent="0.25">
      <c r="B1194" s="23" t="s">
        <v>730</v>
      </c>
      <c r="C1194" s="45">
        <v>40</v>
      </c>
      <c r="D1194" s="46">
        <v>10</v>
      </c>
      <c r="E1194" s="46">
        <v>4</v>
      </c>
      <c r="F1194" s="24">
        <v>1</v>
      </c>
      <c r="G1194" s="25">
        <v>4</v>
      </c>
      <c r="H1194" s="26">
        <v>1</v>
      </c>
      <c r="I1194" s="27">
        <v>0</v>
      </c>
      <c r="J1194" s="51" t="s">
        <v>338</v>
      </c>
      <c r="K1194" s="45"/>
      <c r="L1194" s="5">
        <f t="shared" si="991"/>
        <v>28485000</v>
      </c>
      <c r="M1194" s="5">
        <f t="shared" si="991"/>
        <v>28485000</v>
      </c>
      <c r="N1194" s="5">
        <f t="shared" si="991"/>
        <v>0</v>
      </c>
      <c r="O1194" s="5">
        <f t="shared" si="991"/>
        <v>0</v>
      </c>
      <c r="P1194" s="5">
        <f t="shared" si="991"/>
        <v>0</v>
      </c>
      <c r="Q1194" s="5">
        <f t="shared" si="991"/>
        <v>0</v>
      </c>
      <c r="R1194" s="5">
        <f t="shared" si="991"/>
        <v>0</v>
      </c>
      <c r="S1194" s="5">
        <f t="shared" si="991"/>
        <v>0</v>
      </c>
      <c r="T1194" s="5">
        <f t="shared" si="991"/>
        <v>28485000</v>
      </c>
      <c r="U1194" s="5">
        <f t="shared" si="991"/>
        <v>28485000</v>
      </c>
    </row>
    <row r="1195" spans="2:21" ht="31.5" x14ac:dyDescent="0.25">
      <c r="B1195" s="23" t="s">
        <v>731</v>
      </c>
      <c r="C1195" s="45">
        <v>40</v>
      </c>
      <c r="D1195" s="46">
        <v>10</v>
      </c>
      <c r="E1195" s="46">
        <v>4</v>
      </c>
      <c r="F1195" s="24">
        <v>1</v>
      </c>
      <c r="G1195" s="25">
        <v>4</v>
      </c>
      <c r="H1195" s="26">
        <v>1</v>
      </c>
      <c r="I1195" s="27">
        <v>84050</v>
      </c>
      <c r="J1195" s="51" t="s">
        <v>339</v>
      </c>
      <c r="K1195" s="45"/>
      <c r="L1195" s="5">
        <f>L1199+L1196</f>
        <v>28485000</v>
      </c>
      <c r="M1195" s="5">
        <f t="shared" ref="M1195:U1195" si="992">M1199+M1196</f>
        <v>28485000</v>
      </c>
      <c r="N1195" s="5">
        <f t="shared" si="992"/>
        <v>0</v>
      </c>
      <c r="O1195" s="5">
        <f t="shared" ref="O1195" si="993">O1199+O1196</f>
        <v>0</v>
      </c>
      <c r="P1195" s="5">
        <f t="shared" si="992"/>
        <v>0</v>
      </c>
      <c r="Q1195" s="5">
        <f t="shared" si="992"/>
        <v>0</v>
      </c>
      <c r="R1195" s="5">
        <f t="shared" si="992"/>
        <v>0</v>
      </c>
      <c r="S1195" s="5">
        <f t="shared" si="992"/>
        <v>0</v>
      </c>
      <c r="T1195" s="5">
        <f t="shared" si="992"/>
        <v>28485000</v>
      </c>
      <c r="U1195" s="5">
        <f t="shared" si="992"/>
        <v>28485000</v>
      </c>
    </row>
    <row r="1196" spans="2:21" x14ac:dyDescent="0.25">
      <c r="B1196" s="28" t="s">
        <v>510</v>
      </c>
      <c r="C1196" s="45">
        <v>40</v>
      </c>
      <c r="D1196" s="46">
        <v>10</v>
      </c>
      <c r="E1196" s="46">
        <v>4</v>
      </c>
      <c r="F1196" s="24">
        <v>1</v>
      </c>
      <c r="G1196" s="25">
        <v>4</v>
      </c>
      <c r="H1196" s="26">
        <v>1</v>
      </c>
      <c r="I1196" s="27">
        <v>84050</v>
      </c>
      <c r="J1196" s="51" t="s">
        <v>339</v>
      </c>
      <c r="K1196" s="45">
        <v>300</v>
      </c>
      <c r="L1196" s="5">
        <f>L1197</f>
        <v>0</v>
      </c>
      <c r="M1196" s="5">
        <f t="shared" ref="M1196:U1197" si="994">M1197</f>
        <v>0</v>
      </c>
      <c r="N1196" s="5">
        <f t="shared" si="994"/>
        <v>0</v>
      </c>
      <c r="O1196" s="5">
        <f t="shared" si="994"/>
        <v>0</v>
      </c>
      <c r="P1196" s="5">
        <f t="shared" si="994"/>
        <v>0</v>
      </c>
      <c r="Q1196" s="5">
        <f t="shared" si="994"/>
        <v>28485000</v>
      </c>
      <c r="R1196" s="5">
        <f t="shared" si="994"/>
        <v>28485000</v>
      </c>
      <c r="S1196" s="5">
        <f t="shared" si="994"/>
        <v>28485000</v>
      </c>
      <c r="T1196" s="5">
        <f t="shared" si="994"/>
        <v>28485000</v>
      </c>
      <c r="U1196" s="5">
        <f t="shared" si="994"/>
        <v>28485000</v>
      </c>
    </row>
    <row r="1197" spans="2:21" x14ac:dyDescent="0.25">
      <c r="B1197" s="28" t="s">
        <v>544</v>
      </c>
      <c r="C1197" s="45">
        <v>40</v>
      </c>
      <c r="D1197" s="46">
        <v>10</v>
      </c>
      <c r="E1197" s="46">
        <v>4</v>
      </c>
      <c r="F1197" s="24">
        <v>1</v>
      </c>
      <c r="G1197" s="25">
        <v>4</v>
      </c>
      <c r="H1197" s="26">
        <v>1</v>
      </c>
      <c r="I1197" s="27">
        <v>84050</v>
      </c>
      <c r="J1197" s="51" t="s">
        <v>339</v>
      </c>
      <c r="K1197" s="45">
        <v>310</v>
      </c>
      <c r="L1197" s="5">
        <f>L1198</f>
        <v>0</v>
      </c>
      <c r="M1197" s="5">
        <f t="shared" si="994"/>
        <v>0</v>
      </c>
      <c r="N1197" s="5">
        <f t="shared" si="994"/>
        <v>0</v>
      </c>
      <c r="O1197" s="5">
        <f t="shared" si="994"/>
        <v>0</v>
      </c>
      <c r="P1197" s="5">
        <f t="shared" si="994"/>
        <v>0</v>
      </c>
      <c r="Q1197" s="5">
        <f t="shared" si="994"/>
        <v>28485000</v>
      </c>
      <c r="R1197" s="5">
        <f t="shared" si="994"/>
        <v>28485000</v>
      </c>
      <c r="S1197" s="5">
        <f t="shared" si="994"/>
        <v>28485000</v>
      </c>
      <c r="T1197" s="5">
        <f t="shared" si="994"/>
        <v>28485000</v>
      </c>
      <c r="U1197" s="5">
        <f t="shared" si="994"/>
        <v>28485000</v>
      </c>
    </row>
    <row r="1198" spans="2:21" x14ac:dyDescent="0.25">
      <c r="B1198" s="28" t="s">
        <v>545</v>
      </c>
      <c r="C1198" s="45">
        <v>40</v>
      </c>
      <c r="D1198" s="46">
        <v>10</v>
      </c>
      <c r="E1198" s="46">
        <v>4</v>
      </c>
      <c r="F1198" s="24">
        <v>1</v>
      </c>
      <c r="G1198" s="25">
        <v>4</v>
      </c>
      <c r="H1198" s="26">
        <v>1</v>
      </c>
      <c r="I1198" s="27">
        <v>84050</v>
      </c>
      <c r="J1198" s="51" t="s">
        <v>339</v>
      </c>
      <c r="K1198" s="45">
        <v>313</v>
      </c>
      <c r="L1198" s="5">
        <v>0</v>
      </c>
      <c r="M1198" s="5">
        <v>0</v>
      </c>
      <c r="N1198" s="5"/>
      <c r="O1198" s="5"/>
      <c r="P1198" s="5"/>
      <c r="Q1198" s="5">
        <v>28485000</v>
      </c>
      <c r="R1198" s="5">
        <f>SUM(N1198:Q1198)</f>
        <v>28485000</v>
      </c>
      <c r="S1198" s="5">
        <f>R1198</f>
        <v>28485000</v>
      </c>
      <c r="T1198" s="5">
        <f>L1198+R1198</f>
        <v>28485000</v>
      </c>
      <c r="U1198" s="5">
        <f>M1198+S1198</f>
        <v>28485000</v>
      </c>
    </row>
    <row r="1199" spans="2:21" x14ac:dyDescent="0.25">
      <c r="B1199" s="1" t="s">
        <v>567</v>
      </c>
      <c r="C1199" s="45">
        <v>40</v>
      </c>
      <c r="D1199" s="46">
        <v>10</v>
      </c>
      <c r="E1199" s="46">
        <v>4</v>
      </c>
      <c r="F1199" s="24">
        <v>1</v>
      </c>
      <c r="G1199" s="25">
        <v>4</v>
      </c>
      <c r="H1199" s="26">
        <v>1</v>
      </c>
      <c r="I1199" s="27">
        <v>84050</v>
      </c>
      <c r="J1199" s="51" t="s">
        <v>339</v>
      </c>
      <c r="K1199" s="45">
        <v>600</v>
      </c>
      <c r="L1199" s="5">
        <f t="shared" si="991"/>
        <v>28485000</v>
      </c>
      <c r="M1199" s="5">
        <f t="shared" si="991"/>
        <v>28485000</v>
      </c>
      <c r="N1199" s="5">
        <f t="shared" si="991"/>
        <v>0</v>
      </c>
      <c r="O1199" s="5">
        <f t="shared" si="991"/>
        <v>0</v>
      </c>
      <c r="P1199" s="5">
        <f t="shared" si="991"/>
        <v>0</v>
      </c>
      <c r="Q1199" s="5">
        <f t="shared" si="991"/>
        <v>-28485000</v>
      </c>
      <c r="R1199" s="5">
        <f t="shared" si="991"/>
        <v>-28485000</v>
      </c>
      <c r="S1199" s="5">
        <f t="shared" si="991"/>
        <v>-28485000</v>
      </c>
      <c r="T1199" s="5">
        <f t="shared" si="991"/>
        <v>0</v>
      </c>
      <c r="U1199" s="5">
        <f t="shared" si="991"/>
        <v>0</v>
      </c>
    </row>
    <row r="1200" spans="2:21" x14ac:dyDescent="0.25">
      <c r="B1200" s="1" t="s">
        <v>489</v>
      </c>
      <c r="C1200" s="45">
        <v>40</v>
      </c>
      <c r="D1200" s="46">
        <v>10</v>
      </c>
      <c r="E1200" s="46">
        <v>4</v>
      </c>
      <c r="F1200" s="24">
        <v>1</v>
      </c>
      <c r="G1200" s="25">
        <v>4</v>
      </c>
      <c r="H1200" s="26">
        <v>1</v>
      </c>
      <c r="I1200" s="27">
        <v>84050</v>
      </c>
      <c r="J1200" s="51" t="s">
        <v>339</v>
      </c>
      <c r="K1200" s="45">
        <v>620</v>
      </c>
      <c r="L1200" s="5">
        <f t="shared" si="991"/>
        <v>28485000</v>
      </c>
      <c r="M1200" s="5">
        <f t="shared" si="991"/>
        <v>28485000</v>
      </c>
      <c r="N1200" s="5">
        <f t="shared" si="991"/>
        <v>0</v>
      </c>
      <c r="O1200" s="5">
        <f t="shared" si="991"/>
        <v>0</v>
      </c>
      <c r="P1200" s="5">
        <f t="shared" si="991"/>
        <v>0</v>
      </c>
      <c r="Q1200" s="5">
        <f t="shared" si="991"/>
        <v>-28485000</v>
      </c>
      <c r="R1200" s="5">
        <f t="shared" si="991"/>
        <v>-28485000</v>
      </c>
      <c r="S1200" s="5">
        <f t="shared" si="991"/>
        <v>-28485000</v>
      </c>
      <c r="T1200" s="5">
        <f>T1201</f>
        <v>0</v>
      </c>
      <c r="U1200" s="5">
        <f t="shared" si="991"/>
        <v>0</v>
      </c>
    </row>
    <row r="1201" spans="2:21" ht="31.5" x14ac:dyDescent="0.25">
      <c r="B1201" s="1" t="s">
        <v>529</v>
      </c>
      <c r="C1201" s="55">
        <v>40</v>
      </c>
      <c r="D1201" s="56">
        <v>10</v>
      </c>
      <c r="E1201" s="56">
        <v>4</v>
      </c>
      <c r="F1201" s="24">
        <v>1</v>
      </c>
      <c r="G1201" s="25">
        <v>4</v>
      </c>
      <c r="H1201" s="26">
        <v>1</v>
      </c>
      <c r="I1201" s="27">
        <v>84050</v>
      </c>
      <c r="J1201" s="51" t="s">
        <v>339</v>
      </c>
      <c r="K1201" s="57">
        <v>621</v>
      </c>
      <c r="L1201" s="5">
        <v>28485000</v>
      </c>
      <c r="M1201" s="5">
        <v>28485000</v>
      </c>
      <c r="N1201" s="5"/>
      <c r="O1201" s="5"/>
      <c r="P1201" s="5"/>
      <c r="Q1201" s="5">
        <v>-28485000</v>
      </c>
      <c r="R1201" s="5">
        <f>SUM(N1201:Q1201)</f>
        <v>-28485000</v>
      </c>
      <c r="S1201" s="5">
        <f>R1201</f>
        <v>-28485000</v>
      </c>
      <c r="T1201" s="5">
        <f>L1201+R1201</f>
        <v>0</v>
      </c>
      <c r="U1201" s="5">
        <f>M1201+S1201</f>
        <v>0</v>
      </c>
    </row>
    <row r="1202" spans="2:21" ht="31.5" x14ac:dyDescent="0.25">
      <c r="B1202" s="23" t="s">
        <v>608</v>
      </c>
      <c r="C1202" s="45">
        <v>40</v>
      </c>
      <c r="D1202" s="46">
        <v>10</v>
      </c>
      <c r="E1202" s="46">
        <v>4</v>
      </c>
      <c r="F1202" s="24">
        <v>2</v>
      </c>
      <c r="G1202" s="25">
        <v>0</v>
      </c>
      <c r="H1202" s="26">
        <v>0</v>
      </c>
      <c r="I1202" s="27">
        <v>0</v>
      </c>
      <c r="J1202" s="51" t="s">
        <v>145</v>
      </c>
      <c r="K1202" s="45"/>
      <c r="L1202" s="5">
        <f t="shared" ref="L1202:M1202" si="995">L1211+L1203</f>
        <v>30415000</v>
      </c>
      <c r="M1202" s="5">
        <f t="shared" si="995"/>
        <v>30415000</v>
      </c>
      <c r="N1202" s="5">
        <f t="shared" ref="N1202:T1202" si="996">N1211+N1203</f>
        <v>0</v>
      </c>
      <c r="O1202" s="5">
        <f t="shared" ref="O1202" si="997">O1211+O1203</f>
        <v>0</v>
      </c>
      <c r="P1202" s="5">
        <f t="shared" si="996"/>
        <v>0</v>
      </c>
      <c r="Q1202" s="5">
        <f t="shared" si="996"/>
        <v>0</v>
      </c>
      <c r="R1202" s="5">
        <f t="shared" si="996"/>
        <v>0</v>
      </c>
      <c r="S1202" s="5">
        <f t="shared" si="996"/>
        <v>0</v>
      </c>
      <c r="T1202" s="5">
        <f t="shared" si="996"/>
        <v>30415000</v>
      </c>
      <c r="U1202" s="5">
        <f t="shared" ref="U1202" si="998">U1211+U1203</f>
        <v>30415000</v>
      </c>
    </row>
    <row r="1203" spans="2:21" x14ac:dyDescent="0.25">
      <c r="B1203" s="23" t="s">
        <v>609</v>
      </c>
      <c r="C1203" s="45">
        <v>40</v>
      </c>
      <c r="D1203" s="46">
        <v>10</v>
      </c>
      <c r="E1203" s="46">
        <v>4</v>
      </c>
      <c r="F1203" s="24">
        <v>2</v>
      </c>
      <c r="G1203" s="25">
        <v>1</v>
      </c>
      <c r="H1203" s="26">
        <v>0</v>
      </c>
      <c r="I1203" s="27">
        <v>0</v>
      </c>
      <c r="J1203" s="51" t="s">
        <v>146</v>
      </c>
      <c r="K1203" s="45"/>
      <c r="L1203" s="5">
        <f t="shared" ref="L1203:U1205" si="999">L1204</f>
        <v>14458900</v>
      </c>
      <c r="M1203" s="5">
        <f t="shared" si="999"/>
        <v>14458900</v>
      </c>
      <c r="N1203" s="5">
        <f t="shared" si="999"/>
        <v>0</v>
      </c>
      <c r="O1203" s="5">
        <f t="shared" si="999"/>
        <v>0</v>
      </c>
      <c r="P1203" s="5">
        <f t="shared" si="999"/>
        <v>0</v>
      </c>
      <c r="Q1203" s="5">
        <f t="shared" si="999"/>
        <v>0</v>
      </c>
      <c r="R1203" s="5">
        <f t="shared" si="999"/>
        <v>0</v>
      </c>
      <c r="S1203" s="5">
        <f t="shared" si="999"/>
        <v>0</v>
      </c>
      <c r="T1203" s="5">
        <f t="shared" si="999"/>
        <v>14458900</v>
      </c>
      <c r="U1203" s="5">
        <f t="shared" si="999"/>
        <v>14458900</v>
      </c>
    </row>
    <row r="1204" spans="2:21" ht="47.25" x14ac:dyDescent="0.25">
      <c r="B1204" s="23" t="s">
        <v>69</v>
      </c>
      <c r="C1204" s="45">
        <v>40</v>
      </c>
      <c r="D1204" s="46">
        <v>10</v>
      </c>
      <c r="E1204" s="46">
        <v>4</v>
      </c>
      <c r="F1204" s="24">
        <v>2</v>
      </c>
      <c r="G1204" s="25">
        <v>1</v>
      </c>
      <c r="H1204" s="26">
        <v>2</v>
      </c>
      <c r="I1204" s="27">
        <v>0</v>
      </c>
      <c r="J1204" s="51" t="s">
        <v>444</v>
      </c>
      <c r="K1204" s="45"/>
      <c r="L1204" s="5">
        <f t="shared" si="999"/>
        <v>14458900</v>
      </c>
      <c r="M1204" s="5">
        <f t="shared" si="999"/>
        <v>14458900</v>
      </c>
      <c r="N1204" s="5">
        <f t="shared" si="999"/>
        <v>0</v>
      </c>
      <c r="O1204" s="5">
        <f t="shared" si="999"/>
        <v>0</v>
      </c>
      <c r="P1204" s="5">
        <f t="shared" si="999"/>
        <v>0</v>
      </c>
      <c r="Q1204" s="5">
        <f t="shared" si="999"/>
        <v>0</v>
      </c>
      <c r="R1204" s="5">
        <f t="shared" si="999"/>
        <v>0</v>
      </c>
      <c r="S1204" s="5">
        <f t="shared" si="999"/>
        <v>0</v>
      </c>
      <c r="T1204" s="5">
        <f t="shared" si="999"/>
        <v>14458900</v>
      </c>
      <c r="U1204" s="5">
        <f t="shared" si="999"/>
        <v>14458900</v>
      </c>
    </row>
    <row r="1205" spans="2:21" ht="47.25" x14ac:dyDescent="0.25">
      <c r="B1205" s="1" t="s">
        <v>445</v>
      </c>
      <c r="C1205" s="45">
        <v>40</v>
      </c>
      <c r="D1205" s="46">
        <v>10</v>
      </c>
      <c r="E1205" s="46">
        <v>4</v>
      </c>
      <c r="F1205" s="24">
        <v>2</v>
      </c>
      <c r="G1205" s="25">
        <v>1</v>
      </c>
      <c r="H1205" s="26">
        <v>2</v>
      </c>
      <c r="I1205" s="27">
        <v>84060</v>
      </c>
      <c r="J1205" s="51" t="s">
        <v>446</v>
      </c>
      <c r="K1205" s="45"/>
      <c r="L1205" s="5">
        <f t="shared" si="999"/>
        <v>14458900</v>
      </c>
      <c r="M1205" s="5">
        <f t="shared" si="999"/>
        <v>14458900</v>
      </c>
      <c r="N1205" s="5">
        <f t="shared" si="999"/>
        <v>0</v>
      </c>
      <c r="O1205" s="5">
        <f t="shared" si="999"/>
        <v>0</v>
      </c>
      <c r="P1205" s="5">
        <f t="shared" si="999"/>
        <v>0</v>
      </c>
      <c r="Q1205" s="5">
        <f t="shared" si="999"/>
        <v>0</v>
      </c>
      <c r="R1205" s="5">
        <f t="shared" si="999"/>
        <v>0</v>
      </c>
      <c r="S1205" s="5">
        <f t="shared" si="999"/>
        <v>0</v>
      </c>
      <c r="T1205" s="5">
        <f t="shared" si="999"/>
        <v>14458900</v>
      </c>
      <c r="U1205" s="5">
        <f t="shared" si="999"/>
        <v>14458900</v>
      </c>
    </row>
    <row r="1206" spans="2:21" x14ac:dyDescent="0.25">
      <c r="B1206" s="28" t="s">
        <v>510</v>
      </c>
      <c r="C1206" s="45">
        <v>40</v>
      </c>
      <c r="D1206" s="46">
        <v>10</v>
      </c>
      <c r="E1206" s="46">
        <v>4</v>
      </c>
      <c r="F1206" s="24">
        <v>2</v>
      </c>
      <c r="G1206" s="25">
        <v>1</v>
      </c>
      <c r="H1206" s="26">
        <v>2</v>
      </c>
      <c r="I1206" s="27">
        <v>84060</v>
      </c>
      <c r="J1206" s="51" t="s">
        <v>446</v>
      </c>
      <c r="K1206" s="45">
        <v>300</v>
      </c>
      <c r="L1206" s="5">
        <f t="shared" ref="L1206:M1206" si="1000">L1207+L1209</f>
        <v>14458900</v>
      </c>
      <c r="M1206" s="5">
        <f t="shared" si="1000"/>
        <v>14458900</v>
      </c>
      <c r="N1206" s="5">
        <f t="shared" ref="N1206:T1206" si="1001">N1207+N1209</f>
        <v>0</v>
      </c>
      <c r="O1206" s="5">
        <f t="shared" ref="O1206" si="1002">O1207+O1209</f>
        <v>0</v>
      </c>
      <c r="P1206" s="5">
        <f t="shared" si="1001"/>
        <v>0</v>
      </c>
      <c r="Q1206" s="5">
        <f t="shared" si="1001"/>
        <v>0</v>
      </c>
      <c r="R1206" s="5">
        <f t="shared" si="1001"/>
        <v>0</v>
      </c>
      <c r="S1206" s="5">
        <f t="shared" si="1001"/>
        <v>0</v>
      </c>
      <c r="T1206" s="5">
        <f t="shared" si="1001"/>
        <v>14458900</v>
      </c>
      <c r="U1206" s="5">
        <f t="shared" ref="U1206" si="1003">U1207+U1209</f>
        <v>14458900</v>
      </c>
    </row>
    <row r="1207" spans="2:21" x14ac:dyDescent="0.25">
      <c r="B1207" s="28" t="s">
        <v>544</v>
      </c>
      <c r="C1207" s="45">
        <v>40</v>
      </c>
      <c r="D1207" s="46">
        <v>10</v>
      </c>
      <c r="E1207" s="46">
        <v>4</v>
      </c>
      <c r="F1207" s="24">
        <v>2</v>
      </c>
      <c r="G1207" s="25">
        <v>1</v>
      </c>
      <c r="H1207" s="26">
        <v>2</v>
      </c>
      <c r="I1207" s="27">
        <v>84060</v>
      </c>
      <c r="J1207" s="51" t="s">
        <v>446</v>
      </c>
      <c r="K1207" s="45">
        <v>310</v>
      </c>
      <c r="L1207" s="5">
        <f t="shared" ref="L1207:U1207" si="1004">L1208</f>
        <v>13938700</v>
      </c>
      <c r="M1207" s="5">
        <f t="shared" si="1004"/>
        <v>13938700</v>
      </c>
      <c r="N1207" s="5">
        <f t="shared" si="1004"/>
        <v>0</v>
      </c>
      <c r="O1207" s="5">
        <f t="shared" si="1004"/>
        <v>0</v>
      </c>
      <c r="P1207" s="5">
        <f t="shared" si="1004"/>
        <v>0</v>
      </c>
      <c r="Q1207" s="5">
        <f t="shared" si="1004"/>
        <v>-13938700</v>
      </c>
      <c r="R1207" s="5">
        <f t="shared" si="1004"/>
        <v>-13938700</v>
      </c>
      <c r="S1207" s="5">
        <f t="shared" si="1004"/>
        <v>-13938700</v>
      </c>
      <c r="T1207" s="5">
        <f t="shared" si="1004"/>
        <v>0</v>
      </c>
      <c r="U1207" s="5">
        <f t="shared" si="1004"/>
        <v>0</v>
      </c>
    </row>
    <row r="1208" spans="2:21" x14ac:dyDescent="0.25">
      <c r="B1208" s="28" t="s">
        <v>545</v>
      </c>
      <c r="C1208" s="45">
        <v>40</v>
      </c>
      <c r="D1208" s="46">
        <v>10</v>
      </c>
      <c r="E1208" s="46">
        <v>4</v>
      </c>
      <c r="F1208" s="24">
        <v>2</v>
      </c>
      <c r="G1208" s="25">
        <v>1</v>
      </c>
      <c r="H1208" s="26">
        <v>2</v>
      </c>
      <c r="I1208" s="27">
        <v>84060</v>
      </c>
      <c r="J1208" s="51" t="s">
        <v>446</v>
      </c>
      <c r="K1208" s="45">
        <v>313</v>
      </c>
      <c r="L1208" s="5">
        <v>13938700</v>
      </c>
      <c r="M1208" s="5">
        <v>13938700</v>
      </c>
      <c r="N1208" s="5"/>
      <c r="O1208" s="5"/>
      <c r="P1208" s="5"/>
      <c r="Q1208" s="5">
        <v>-13938700</v>
      </c>
      <c r="R1208" s="5">
        <f>SUM(N1208:Q1208)</f>
        <v>-13938700</v>
      </c>
      <c r="S1208" s="5">
        <f>SUM(N1208:Q1208)</f>
        <v>-13938700</v>
      </c>
      <c r="T1208" s="5">
        <f>L1208+R1208</f>
        <v>0</v>
      </c>
      <c r="U1208" s="5">
        <f>M1208+S1208</f>
        <v>0</v>
      </c>
    </row>
    <row r="1209" spans="2:21" x14ac:dyDescent="0.25">
      <c r="B1209" s="28" t="s">
        <v>511</v>
      </c>
      <c r="C1209" s="45">
        <v>40</v>
      </c>
      <c r="D1209" s="46">
        <v>10</v>
      </c>
      <c r="E1209" s="46">
        <v>4</v>
      </c>
      <c r="F1209" s="24">
        <v>2</v>
      </c>
      <c r="G1209" s="25">
        <v>1</v>
      </c>
      <c r="H1209" s="26">
        <v>2</v>
      </c>
      <c r="I1209" s="27">
        <v>84060</v>
      </c>
      <c r="J1209" s="51" t="s">
        <v>446</v>
      </c>
      <c r="K1209" s="45">
        <v>320</v>
      </c>
      <c r="L1209" s="5">
        <f t="shared" ref="L1209:U1209" si="1005">L1210</f>
        <v>520200.00000000006</v>
      </c>
      <c r="M1209" s="5">
        <f t="shared" si="1005"/>
        <v>520200.00000000006</v>
      </c>
      <c r="N1209" s="5">
        <f t="shared" si="1005"/>
        <v>0</v>
      </c>
      <c r="O1209" s="5">
        <f t="shared" si="1005"/>
        <v>0</v>
      </c>
      <c r="P1209" s="5">
        <f t="shared" si="1005"/>
        <v>0</v>
      </c>
      <c r="Q1209" s="5">
        <f t="shared" si="1005"/>
        <v>13938700</v>
      </c>
      <c r="R1209" s="5">
        <f t="shared" si="1005"/>
        <v>13938700</v>
      </c>
      <c r="S1209" s="5">
        <f t="shared" si="1005"/>
        <v>13938700</v>
      </c>
      <c r="T1209" s="5">
        <f t="shared" si="1005"/>
        <v>14458900</v>
      </c>
      <c r="U1209" s="5">
        <f t="shared" si="1005"/>
        <v>14458900</v>
      </c>
    </row>
    <row r="1210" spans="2:21" x14ac:dyDescent="0.25">
      <c r="B1210" s="28" t="s">
        <v>546</v>
      </c>
      <c r="C1210" s="45">
        <v>40</v>
      </c>
      <c r="D1210" s="46">
        <v>10</v>
      </c>
      <c r="E1210" s="46">
        <v>4</v>
      </c>
      <c r="F1210" s="24">
        <v>2</v>
      </c>
      <c r="G1210" s="25">
        <v>1</v>
      </c>
      <c r="H1210" s="26">
        <v>2</v>
      </c>
      <c r="I1210" s="27">
        <v>84060</v>
      </c>
      <c r="J1210" s="51" t="s">
        <v>446</v>
      </c>
      <c r="K1210" s="45">
        <v>323</v>
      </c>
      <c r="L1210" s="5">
        <v>520200.00000000006</v>
      </c>
      <c r="M1210" s="5">
        <v>520200.00000000006</v>
      </c>
      <c r="N1210" s="5"/>
      <c r="O1210" s="5"/>
      <c r="P1210" s="5"/>
      <c r="Q1210" s="5">
        <v>13938700</v>
      </c>
      <c r="R1210" s="5">
        <f>SUM(N1210:Q1210)</f>
        <v>13938700</v>
      </c>
      <c r="S1210" s="5">
        <f>SUM(N1210:Q1210)</f>
        <v>13938700</v>
      </c>
      <c r="T1210" s="5">
        <f>L1210+R1210</f>
        <v>14458900</v>
      </c>
      <c r="U1210" s="5">
        <f>M1210+S1210</f>
        <v>14458900</v>
      </c>
    </row>
    <row r="1211" spans="2:21" x14ac:dyDescent="0.25">
      <c r="B1211" s="23" t="s">
        <v>70</v>
      </c>
      <c r="C1211" s="45">
        <v>40</v>
      </c>
      <c r="D1211" s="46">
        <v>10</v>
      </c>
      <c r="E1211" s="46">
        <v>4</v>
      </c>
      <c r="F1211" s="24">
        <v>2</v>
      </c>
      <c r="G1211" s="25">
        <v>3</v>
      </c>
      <c r="H1211" s="26">
        <v>0</v>
      </c>
      <c r="I1211" s="27">
        <v>0</v>
      </c>
      <c r="J1211" s="51" t="s">
        <v>447</v>
      </c>
      <c r="K1211" s="45"/>
      <c r="L1211" s="5">
        <f t="shared" ref="L1211:U1213" si="1006">L1212</f>
        <v>15956100</v>
      </c>
      <c r="M1211" s="5">
        <f t="shared" si="1006"/>
        <v>15956100</v>
      </c>
      <c r="N1211" s="5">
        <f t="shared" si="1006"/>
        <v>0</v>
      </c>
      <c r="O1211" s="5">
        <f t="shared" si="1006"/>
        <v>0</v>
      </c>
      <c r="P1211" s="5">
        <f t="shared" si="1006"/>
        <v>0</v>
      </c>
      <c r="Q1211" s="5">
        <f t="shared" si="1006"/>
        <v>0</v>
      </c>
      <c r="R1211" s="5">
        <f t="shared" si="1006"/>
        <v>0</v>
      </c>
      <c r="S1211" s="5">
        <f t="shared" si="1006"/>
        <v>0</v>
      </c>
      <c r="T1211" s="5">
        <f t="shared" si="1006"/>
        <v>15956100</v>
      </c>
      <c r="U1211" s="5">
        <f t="shared" si="1006"/>
        <v>15956100</v>
      </c>
    </row>
    <row r="1212" spans="2:21" x14ac:dyDescent="0.25">
      <c r="B1212" s="23" t="s">
        <v>71</v>
      </c>
      <c r="C1212" s="45">
        <v>40</v>
      </c>
      <c r="D1212" s="46">
        <v>10</v>
      </c>
      <c r="E1212" s="46">
        <v>4</v>
      </c>
      <c r="F1212" s="24">
        <v>2</v>
      </c>
      <c r="G1212" s="25">
        <v>3</v>
      </c>
      <c r="H1212" s="26">
        <v>1</v>
      </c>
      <c r="I1212" s="27">
        <v>0</v>
      </c>
      <c r="J1212" s="51" t="s">
        <v>448</v>
      </c>
      <c r="K1212" s="45"/>
      <c r="L1212" s="5">
        <f t="shared" si="1006"/>
        <v>15956100</v>
      </c>
      <c r="M1212" s="5">
        <f t="shared" si="1006"/>
        <v>15956100</v>
      </c>
      <c r="N1212" s="5">
        <f t="shared" si="1006"/>
        <v>0</v>
      </c>
      <c r="O1212" s="5">
        <f t="shared" si="1006"/>
        <v>0</v>
      </c>
      <c r="P1212" s="5">
        <f t="shared" si="1006"/>
        <v>0</v>
      </c>
      <c r="Q1212" s="5">
        <f t="shared" si="1006"/>
        <v>0</v>
      </c>
      <c r="R1212" s="5">
        <f t="shared" si="1006"/>
        <v>0</v>
      </c>
      <c r="S1212" s="5">
        <f t="shared" si="1006"/>
        <v>0</v>
      </c>
      <c r="T1212" s="5">
        <f t="shared" si="1006"/>
        <v>15956100</v>
      </c>
      <c r="U1212" s="5">
        <f t="shared" si="1006"/>
        <v>15956100</v>
      </c>
    </row>
    <row r="1213" spans="2:21" ht="31.5" x14ac:dyDescent="0.25">
      <c r="B1213" s="23" t="s">
        <v>72</v>
      </c>
      <c r="C1213" s="45">
        <v>40</v>
      </c>
      <c r="D1213" s="46">
        <v>10</v>
      </c>
      <c r="E1213" s="46">
        <v>4</v>
      </c>
      <c r="F1213" s="24">
        <v>2</v>
      </c>
      <c r="G1213" s="25">
        <v>3</v>
      </c>
      <c r="H1213" s="26">
        <v>1</v>
      </c>
      <c r="I1213" s="27" t="s">
        <v>73</v>
      </c>
      <c r="J1213" s="51" t="s">
        <v>449</v>
      </c>
      <c r="K1213" s="45"/>
      <c r="L1213" s="5">
        <f t="shared" si="1006"/>
        <v>15956100</v>
      </c>
      <c r="M1213" s="5">
        <f t="shared" si="1006"/>
        <v>15956100</v>
      </c>
      <c r="N1213" s="5">
        <f t="shared" si="1006"/>
        <v>0</v>
      </c>
      <c r="O1213" s="5">
        <f t="shared" si="1006"/>
        <v>0</v>
      </c>
      <c r="P1213" s="5">
        <f t="shared" si="1006"/>
        <v>0</v>
      </c>
      <c r="Q1213" s="5">
        <f t="shared" si="1006"/>
        <v>0</v>
      </c>
      <c r="R1213" s="5">
        <f t="shared" si="1006"/>
        <v>0</v>
      </c>
      <c r="S1213" s="5">
        <f t="shared" si="1006"/>
        <v>0</v>
      </c>
      <c r="T1213" s="5">
        <f>T1214</f>
        <v>15956100</v>
      </c>
      <c r="U1213" s="5">
        <f t="shared" si="1006"/>
        <v>15956100</v>
      </c>
    </row>
    <row r="1214" spans="2:21" x14ac:dyDescent="0.25">
      <c r="B1214" s="1" t="s">
        <v>496</v>
      </c>
      <c r="C1214" s="55">
        <v>40</v>
      </c>
      <c r="D1214" s="56">
        <v>10</v>
      </c>
      <c r="E1214" s="56">
        <v>4</v>
      </c>
      <c r="F1214" s="24">
        <v>2</v>
      </c>
      <c r="G1214" s="25">
        <v>3</v>
      </c>
      <c r="H1214" s="26">
        <v>1</v>
      </c>
      <c r="I1214" s="27" t="s">
        <v>73</v>
      </c>
      <c r="J1214" s="51" t="s">
        <v>449</v>
      </c>
      <c r="K1214" s="57">
        <v>400</v>
      </c>
      <c r="L1214" s="5">
        <f t="shared" ref="L1214:U1215" si="1007">L1215</f>
        <v>15956100</v>
      </c>
      <c r="M1214" s="5">
        <f t="shared" si="1007"/>
        <v>15956100</v>
      </c>
      <c r="N1214" s="5">
        <f t="shared" si="1007"/>
        <v>0</v>
      </c>
      <c r="O1214" s="5">
        <f t="shared" si="1007"/>
        <v>0</v>
      </c>
      <c r="P1214" s="5">
        <f t="shared" si="1007"/>
        <v>0</v>
      </c>
      <c r="Q1214" s="5">
        <f t="shared" si="1007"/>
        <v>0</v>
      </c>
      <c r="R1214" s="5">
        <f t="shared" si="1007"/>
        <v>0</v>
      </c>
      <c r="S1214" s="5">
        <f t="shared" si="1007"/>
        <v>0</v>
      </c>
      <c r="T1214" s="5">
        <f t="shared" si="1007"/>
        <v>15956100</v>
      </c>
      <c r="U1214" s="5">
        <f t="shared" si="1007"/>
        <v>15956100</v>
      </c>
    </row>
    <row r="1215" spans="2:21" x14ac:dyDescent="0.25">
      <c r="B1215" s="1" t="s">
        <v>531</v>
      </c>
      <c r="C1215" s="55">
        <v>40</v>
      </c>
      <c r="D1215" s="56">
        <v>10</v>
      </c>
      <c r="E1215" s="56">
        <v>4</v>
      </c>
      <c r="F1215" s="24">
        <v>2</v>
      </c>
      <c r="G1215" s="25">
        <v>3</v>
      </c>
      <c r="H1215" s="26">
        <v>1</v>
      </c>
      <c r="I1215" s="27" t="s">
        <v>73</v>
      </c>
      <c r="J1215" s="51" t="s">
        <v>449</v>
      </c>
      <c r="K1215" s="57">
        <v>410</v>
      </c>
      <c r="L1215" s="5">
        <f t="shared" si="1007"/>
        <v>15956100</v>
      </c>
      <c r="M1215" s="5">
        <f t="shared" si="1007"/>
        <v>15956100</v>
      </c>
      <c r="N1215" s="5"/>
      <c r="O1215" s="5"/>
      <c r="P1215" s="5"/>
      <c r="Q1215" s="5">
        <f>Q1216</f>
        <v>0</v>
      </c>
      <c r="R1215" s="5">
        <f t="shared" si="1007"/>
        <v>0</v>
      </c>
      <c r="S1215" s="5">
        <f t="shared" si="1007"/>
        <v>0</v>
      </c>
      <c r="T1215" s="5">
        <f t="shared" si="1007"/>
        <v>15956100</v>
      </c>
      <c r="U1215" s="5">
        <f t="shared" si="1007"/>
        <v>15956100</v>
      </c>
    </row>
    <row r="1216" spans="2:21" ht="31.5" x14ac:dyDescent="0.25">
      <c r="B1216" s="1" t="s">
        <v>532</v>
      </c>
      <c r="C1216" s="55">
        <v>40</v>
      </c>
      <c r="D1216" s="56">
        <v>10</v>
      </c>
      <c r="E1216" s="56">
        <v>4</v>
      </c>
      <c r="F1216" s="24">
        <v>2</v>
      </c>
      <c r="G1216" s="25">
        <v>3</v>
      </c>
      <c r="H1216" s="26">
        <v>1</v>
      </c>
      <c r="I1216" s="27" t="s">
        <v>73</v>
      </c>
      <c r="J1216" s="51" t="s">
        <v>449</v>
      </c>
      <c r="K1216" s="57">
        <v>412</v>
      </c>
      <c r="L1216" s="5">
        <v>15956100</v>
      </c>
      <c r="M1216" s="5">
        <v>15956100</v>
      </c>
      <c r="N1216" s="5"/>
      <c r="O1216" s="5"/>
      <c r="P1216" s="5"/>
      <c r="Q1216" s="5"/>
      <c r="R1216" s="5">
        <f>SUM(N1216:Q1216)</f>
        <v>0</v>
      </c>
      <c r="S1216" s="5">
        <f>R1216</f>
        <v>0</v>
      </c>
      <c r="T1216" s="5">
        <f>L1216+R1216</f>
        <v>15956100</v>
      </c>
      <c r="U1216" s="5">
        <f>M1216+S1216</f>
        <v>15956100</v>
      </c>
    </row>
    <row r="1217" spans="2:21" x14ac:dyDescent="0.25">
      <c r="B1217" s="21" t="s">
        <v>547</v>
      </c>
      <c r="C1217" s="45">
        <v>40</v>
      </c>
      <c r="D1217" s="46">
        <v>10</v>
      </c>
      <c r="E1217" s="46">
        <v>6</v>
      </c>
      <c r="F1217" s="24"/>
      <c r="G1217" s="25"/>
      <c r="H1217" s="26"/>
      <c r="I1217" s="27"/>
      <c r="J1217" s="51" t="s">
        <v>105</v>
      </c>
      <c r="K1217" s="45"/>
      <c r="L1217" s="5">
        <f t="shared" ref="L1217:M1217" si="1008">L1241+L1218</f>
        <v>12822800</v>
      </c>
      <c r="M1217" s="5">
        <f t="shared" si="1008"/>
        <v>11199400</v>
      </c>
      <c r="N1217" s="5">
        <f t="shared" ref="N1217:T1217" si="1009">N1241+N1218</f>
        <v>0</v>
      </c>
      <c r="O1217" s="5">
        <f t="shared" ref="O1217" si="1010">O1241+O1218</f>
        <v>0</v>
      </c>
      <c r="P1217" s="5">
        <f t="shared" si="1009"/>
        <v>0</v>
      </c>
      <c r="Q1217" s="5">
        <f t="shared" si="1009"/>
        <v>-4900</v>
      </c>
      <c r="R1217" s="5">
        <f t="shared" si="1009"/>
        <v>-4900</v>
      </c>
      <c r="S1217" s="5">
        <f t="shared" si="1009"/>
        <v>0</v>
      </c>
      <c r="T1217" s="5">
        <f t="shared" si="1009"/>
        <v>12817900</v>
      </c>
      <c r="U1217" s="5">
        <f t="shared" ref="U1217" si="1011">U1241+U1218</f>
        <v>11199400</v>
      </c>
    </row>
    <row r="1218" spans="2:21" ht="31.5" x14ac:dyDescent="0.25">
      <c r="B1218" s="23" t="s">
        <v>608</v>
      </c>
      <c r="C1218" s="45">
        <v>40</v>
      </c>
      <c r="D1218" s="46">
        <v>10</v>
      </c>
      <c r="E1218" s="46">
        <v>6</v>
      </c>
      <c r="F1218" s="24">
        <v>2</v>
      </c>
      <c r="G1218" s="25">
        <v>0</v>
      </c>
      <c r="H1218" s="26">
        <v>0</v>
      </c>
      <c r="I1218" s="27">
        <v>0</v>
      </c>
      <c r="J1218" s="51" t="s">
        <v>145</v>
      </c>
      <c r="K1218" s="45"/>
      <c r="L1218" s="5">
        <f t="shared" ref="L1218:M1218" si="1012">L1219+L1231</f>
        <v>11199400</v>
      </c>
      <c r="M1218" s="5">
        <f t="shared" si="1012"/>
        <v>11199400</v>
      </c>
      <c r="N1218" s="5">
        <f t="shared" ref="N1218:T1218" si="1013">N1219+N1231</f>
        <v>0</v>
      </c>
      <c r="O1218" s="5">
        <f t="shared" ref="O1218" si="1014">O1219+O1231</f>
        <v>0</v>
      </c>
      <c r="P1218" s="5">
        <f t="shared" si="1013"/>
        <v>0</v>
      </c>
      <c r="Q1218" s="5">
        <f t="shared" si="1013"/>
        <v>0</v>
      </c>
      <c r="R1218" s="5">
        <f t="shared" si="1013"/>
        <v>0</v>
      </c>
      <c r="S1218" s="5">
        <f t="shared" si="1013"/>
        <v>0</v>
      </c>
      <c r="T1218" s="5">
        <f t="shared" si="1013"/>
        <v>11199400</v>
      </c>
      <c r="U1218" s="5">
        <f t="shared" ref="U1218" si="1015">U1219+U1231</f>
        <v>11199400</v>
      </c>
    </row>
    <row r="1219" spans="2:21" x14ac:dyDescent="0.25">
      <c r="B1219" s="23" t="s">
        <v>609</v>
      </c>
      <c r="C1219" s="45">
        <v>40</v>
      </c>
      <c r="D1219" s="46">
        <v>10</v>
      </c>
      <c r="E1219" s="46">
        <v>6</v>
      </c>
      <c r="F1219" s="24">
        <v>2</v>
      </c>
      <c r="G1219" s="25">
        <v>1</v>
      </c>
      <c r="H1219" s="26">
        <v>0</v>
      </c>
      <c r="I1219" s="27">
        <v>0</v>
      </c>
      <c r="J1219" s="51" t="s">
        <v>146</v>
      </c>
      <c r="K1219" s="45"/>
      <c r="L1219" s="5">
        <f t="shared" ref="L1219:U1220" si="1016">L1220</f>
        <v>11085000</v>
      </c>
      <c r="M1219" s="5">
        <f t="shared" si="1016"/>
        <v>11085000</v>
      </c>
      <c r="N1219" s="5">
        <f t="shared" si="1016"/>
        <v>0</v>
      </c>
      <c r="O1219" s="5">
        <f t="shared" si="1016"/>
        <v>0</v>
      </c>
      <c r="P1219" s="5">
        <f t="shared" si="1016"/>
        <v>0</v>
      </c>
      <c r="Q1219" s="5">
        <f t="shared" si="1016"/>
        <v>0</v>
      </c>
      <c r="R1219" s="5">
        <f t="shared" si="1016"/>
        <v>0</v>
      </c>
      <c r="S1219" s="5">
        <f t="shared" si="1016"/>
        <v>0</v>
      </c>
      <c r="T1219" s="5">
        <f t="shared" si="1016"/>
        <v>11085000</v>
      </c>
      <c r="U1219" s="5">
        <f t="shared" si="1016"/>
        <v>11085000</v>
      </c>
    </row>
    <row r="1220" spans="2:21" x14ac:dyDescent="0.25">
      <c r="B1220" s="23" t="s">
        <v>610</v>
      </c>
      <c r="C1220" s="45">
        <v>40</v>
      </c>
      <c r="D1220" s="46">
        <v>10</v>
      </c>
      <c r="E1220" s="46">
        <v>6</v>
      </c>
      <c r="F1220" s="24">
        <v>2</v>
      </c>
      <c r="G1220" s="25">
        <v>1</v>
      </c>
      <c r="H1220" s="26">
        <v>3</v>
      </c>
      <c r="I1220" s="27">
        <v>0</v>
      </c>
      <c r="J1220" s="51" t="s">
        <v>147</v>
      </c>
      <c r="K1220" s="45"/>
      <c r="L1220" s="5">
        <f t="shared" si="1016"/>
        <v>11085000</v>
      </c>
      <c r="M1220" s="5">
        <f t="shared" si="1016"/>
        <v>11085000</v>
      </c>
      <c r="N1220" s="5">
        <f t="shared" si="1016"/>
        <v>0</v>
      </c>
      <c r="O1220" s="5">
        <f t="shared" si="1016"/>
        <v>0</v>
      </c>
      <c r="P1220" s="5">
        <f t="shared" si="1016"/>
        <v>0</v>
      </c>
      <c r="Q1220" s="5">
        <f t="shared" si="1016"/>
        <v>0</v>
      </c>
      <c r="R1220" s="5">
        <f t="shared" si="1016"/>
        <v>0</v>
      </c>
      <c r="S1220" s="5">
        <f t="shared" si="1016"/>
        <v>0</v>
      </c>
      <c r="T1220" s="5">
        <f t="shared" si="1016"/>
        <v>11085000</v>
      </c>
      <c r="U1220" s="5">
        <f t="shared" si="1016"/>
        <v>11085000</v>
      </c>
    </row>
    <row r="1221" spans="2:21" x14ac:dyDescent="0.25">
      <c r="B1221" s="23" t="s">
        <v>74</v>
      </c>
      <c r="C1221" s="45">
        <v>40</v>
      </c>
      <c r="D1221" s="46">
        <v>10</v>
      </c>
      <c r="E1221" s="46">
        <v>6</v>
      </c>
      <c r="F1221" s="24">
        <v>2</v>
      </c>
      <c r="G1221" s="25">
        <v>1</v>
      </c>
      <c r="H1221" s="26">
        <v>3</v>
      </c>
      <c r="I1221" s="27">
        <v>84070</v>
      </c>
      <c r="J1221" s="51" t="s">
        <v>450</v>
      </c>
      <c r="K1221" s="45"/>
      <c r="L1221" s="5">
        <f t="shared" ref="L1221:M1221" si="1017">L1222+L1227</f>
        <v>11085000</v>
      </c>
      <c r="M1221" s="5">
        <f t="shared" si="1017"/>
        <v>11085000</v>
      </c>
      <c r="N1221" s="5">
        <f t="shared" ref="N1221:T1221" si="1018">N1222+N1227</f>
        <v>0</v>
      </c>
      <c r="O1221" s="5">
        <f t="shared" ref="O1221" si="1019">O1222+O1227</f>
        <v>0</v>
      </c>
      <c r="P1221" s="5">
        <f t="shared" si="1018"/>
        <v>0</v>
      </c>
      <c r="Q1221" s="5">
        <f t="shared" si="1018"/>
        <v>0</v>
      </c>
      <c r="R1221" s="5">
        <f t="shared" si="1018"/>
        <v>0</v>
      </c>
      <c r="S1221" s="5">
        <f t="shared" si="1018"/>
        <v>0</v>
      </c>
      <c r="T1221" s="5">
        <f t="shared" si="1018"/>
        <v>11085000</v>
      </c>
      <c r="U1221" s="5">
        <f t="shared" ref="U1221" si="1020">U1222+U1227</f>
        <v>11085000</v>
      </c>
    </row>
    <row r="1222" spans="2:21" ht="31.5" x14ac:dyDescent="0.25">
      <c r="B1222" s="28" t="s">
        <v>517</v>
      </c>
      <c r="C1222" s="45">
        <v>40</v>
      </c>
      <c r="D1222" s="46">
        <v>10</v>
      </c>
      <c r="E1222" s="46">
        <v>6</v>
      </c>
      <c r="F1222" s="24">
        <v>2</v>
      </c>
      <c r="G1222" s="25">
        <v>1</v>
      </c>
      <c r="H1222" s="26">
        <v>3</v>
      </c>
      <c r="I1222" s="27">
        <v>84070</v>
      </c>
      <c r="J1222" s="51" t="s">
        <v>450</v>
      </c>
      <c r="K1222" s="45">
        <v>100</v>
      </c>
      <c r="L1222" s="5">
        <f t="shared" ref="L1222:U1222" si="1021">L1223</f>
        <v>9051000</v>
      </c>
      <c r="M1222" s="5">
        <f t="shared" si="1021"/>
        <v>9051000</v>
      </c>
      <c r="N1222" s="5">
        <f t="shared" si="1021"/>
        <v>0</v>
      </c>
      <c r="O1222" s="5">
        <f t="shared" si="1021"/>
        <v>0</v>
      </c>
      <c r="P1222" s="5">
        <f t="shared" si="1021"/>
        <v>0</v>
      </c>
      <c r="Q1222" s="5">
        <f t="shared" si="1021"/>
        <v>0</v>
      </c>
      <c r="R1222" s="5">
        <f t="shared" si="1021"/>
        <v>0</v>
      </c>
      <c r="S1222" s="5">
        <f t="shared" si="1021"/>
        <v>0</v>
      </c>
      <c r="T1222" s="5">
        <f t="shared" si="1021"/>
        <v>9051000</v>
      </c>
      <c r="U1222" s="5">
        <f t="shared" si="1021"/>
        <v>9051000</v>
      </c>
    </row>
    <row r="1223" spans="2:21" x14ac:dyDescent="0.25">
      <c r="B1223" s="28" t="s">
        <v>518</v>
      </c>
      <c r="C1223" s="45">
        <v>40</v>
      </c>
      <c r="D1223" s="46">
        <v>10</v>
      </c>
      <c r="E1223" s="46">
        <v>6</v>
      </c>
      <c r="F1223" s="24">
        <v>2</v>
      </c>
      <c r="G1223" s="25">
        <v>1</v>
      </c>
      <c r="H1223" s="26">
        <v>3</v>
      </c>
      <c r="I1223" s="27">
        <v>84070</v>
      </c>
      <c r="J1223" s="51" t="s">
        <v>450</v>
      </c>
      <c r="K1223" s="45">
        <v>120</v>
      </c>
      <c r="L1223" s="5">
        <f t="shared" ref="L1223:M1223" si="1022">L1224+L1225+L1226</f>
        <v>9051000</v>
      </c>
      <c r="M1223" s="5">
        <f t="shared" si="1022"/>
        <v>9051000</v>
      </c>
      <c r="N1223" s="5">
        <f t="shared" ref="N1223:T1223" si="1023">N1224+N1225+N1226</f>
        <v>0</v>
      </c>
      <c r="O1223" s="5">
        <f t="shared" ref="O1223" si="1024">O1224+O1225+O1226</f>
        <v>0</v>
      </c>
      <c r="P1223" s="5">
        <f t="shared" si="1023"/>
        <v>0</v>
      </c>
      <c r="Q1223" s="5">
        <f t="shared" si="1023"/>
        <v>0</v>
      </c>
      <c r="R1223" s="5">
        <f t="shared" si="1023"/>
        <v>0</v>
      </c>
      <c r="S1223" s="5">
        <f t="shared" si="1023"/>
        <v>0</v>
      </c>
      <c r="T1223" s="5">
        <f t="shared" si="1023"/>
        <v>9051000</v>
      </c>
      <c r="U1223" s="5">
        <f t="shared" ref="U1223" si="1025">U1224+U1225+U1226</f>
        <v>9051000</v>
      </c>
    </row>
    <row r="1224" spans="2:21" x14ac:dyDescent="0.25">
      <c r="B1224" s="28" t="s">
        <v>578</v>
      </c>
      <c r="C1224" s="45">
        <v>40</v>
      </c>
      <c r="D1224" s="46">
        <v>10</v>
      </c>
      <c r="E1224" s="46">
        <v>6</v>
      </c>
      <c r="F1224" s="24">
        <v>2</v>
      </c>
      <c r="G1224" s="25">
        <v>1</v>
      </c>
      <c r="H1224" s="26">
        <v>3</v>
      </c>
      <c r="I1224" s="27">
        <v>84070</v>
      </c>
      <c r="J1224" s="51" t="s">
        <v>450</v>
      </c>
      <c r="K1224" s="45">
        <v>121</v>
      </c>
      <c r="L1224" s="5">
        <v>6979000</v>
      </c>
      <c r="M1224" s="5">
        <v>6979000</v>
      </c>
      <c r="N1224" s="5"/>
      <c r="O1224" s="5"/>
      <c r="P1224" s="5"/>
      <c r="Q1224" s="5"/>
      <c r="R1224" s="5">
        <f>SUM(N1224:Q1224)</f>
        <v>0</v>
      </c>
      <c r="S1224" s="5">
        <f>SUM(N1224:Q1224)</f>
        <v>0</v>
      </c>
      <c r="T1224" s="5">
        <f t="shared" ref="T1224:U1226" si="1026">L1224+R1224</f>
        <v>6979000</v>
      </c>
      <c r="U1224" s="5">
        <f t="shared" si="1026"/>
        <v>6979000</v>
      </c>
    </row>
    <row r="1225" spans="2:21" x14ac:dyDescent="0.25">
      <c r="B1225" s="28" t="s">
        <v>520</v>
      </c>
      <c r="C1225" s="45">
        <v>40</v>
      </c>
      <c r="D1225" s="46">
        <v>10</v>
      </c>
      <c r="E1225" s="46">
        <v>6</v>
      </c>
      <c r="F1225" s="24">
        <v>2</v>
      </c>
      <c r="G1225" s="25">
        <v>1</v>
      </c>
      <c r="H1225" s="26">
        <v>3</v>
      </c>
      <c r="I1225" s="27">
        <v>84070</v>
      </c>
      <c r="J1225" s="51" t="s">
        <v>450</v>
      </c>
      <c r="K1225" s="45">
        <v>122</v>
      </c>
      <c r="L1225" s="5">
        <v>300000</v>
      </c>
      <c r="M1225" s="5">
        <v>300000</v>
      </c>
      <c r="N1225" s="5"/>
      <c r="O1225" s="5"/>
      <c r="P1225" s="5"/>
      <c r="Q1225" s="5"/>
      <c r="R1225" s="5">
        <f>SUM(N1225:Q1225)</f>
        <v>0</v>
      </c>
      <c r="S1225" s="5">
        <f>SUM(N1225:Q1225)</f>
        <v>0</v>
      </c>
      <c r="T1225" s="5">
        <f t="shared" si="1026"/>
        <v>300000</v>
      </c>
      <c r="U1225" s="5">
        <f t="shared" si="1026"/>
        <v>300000</v>
      </c>
    </row>
    <row r="1226" spans="2:21" ht="31.5" x14ac:dyDescent="0.25">
      <c r="B1226" s="28" t="s">
        <v>579</v>
      </c>
      <c r="C1226" s="45">
        <v>40</v>
      </c>
      <c r="D1226" s="46">
        <v>10</v>
      </c>
      <c r="E1226" s="46">
        <v>6</v>
      </c>
      <c r="F1226" s="24">
        <v>2</v>
      </c>
      <c r="G1226" s="25">
        <v>1</v>
      </c>
      <c r="H1226" s="26">
        <v>3</v>
      </c>
      <c r="I1226" s="27">
        <v>84070</v>
      </c>
      <c r="J1226" s="51" t="s">
        <v>450</v>
      </c>
      <c r="K1226" s="45">
        <v>129</v>
      </c>
      <c r="L1226" s="5">
        <v>1772000</v>
      </c>
      <c r="M1226" s="5">
        <v>1772000</v>
      </c>
      <c r="N1226" s="5"/>
      <c r="O1226" s="5"/>
      <c r="P1226" s="5"/>
      <c r="Q1226" s="5"/>
      <c r="R1226" s="5">
        <f>SUM(N1226:Q1226)</f>
        <v>0</v>
      </c>
      <c r="S1226" s="5">
        <f>SUM(N1226:Q1226)</f>
        <v>0</v>
      </c>
      <c r="T1226" s="5">
        <f t="shared" si="1026"/>
        <v>1772000</v>
      </c>
      <c r="U1226" s="5">
        <f t="shared" si="1026"/>
        <v>1772000</v>
      </c>
    </row>
    <row r="1227" spans="2:21" x14ac:dyDescent="0.25">
      <c r="B1227" s="28" t="s">
        <v>581</v>
      </c>
      <c r="C1227" s="45">
        <v>40</v>
      </c>
      <c r="D1227" s="46">
        <v>10</v>
      </c>
      <c r="E1227" s="46">
        <v>6</v>
      </c>
      <c r="F1227" s="24">
        <v>2</v>
      </c>
      <c r="G1227" s="25">
        <v>1</v>
      </c>
      <c r="H1227" s="26">
        <v>3</v>
      </c>
      <c r="I1227" s="27">
        <v>84070</v>
      </c>
      <c r="J1227" s="51" t="s">
        <v>450</v>
      </c>
      <c r="K1227" s="45">
        <v>200</v>
      </c>
      <c r="L1227" s="5">
        <f t="shared" ref="L1227:U1227" si="1027">L1228</f>
        <v>2034000</v>
      </c>
      <c r="M1227" s="5">
        <f t="shared" si="1027"/>
        <v>2034000</v>
      </c>
      <c r="N1227" s="5">
        <f t="shared" si="1027"/>
        <v>0</v>
      </c>
      <c r="O1227" s="5">
        <f t="shared" si="1027"/>
        <v>0</v>
      </c>
      <c r="P1227" s="5">
        <f t="shared" si="1027"/>
        <v>0</v>
      </c>
      <c r="Q1227" s="5">
        <f t="shared" si="1027"/>
        <v>0</v>
      </c>
      <c r="R1227" s="5">
        <f t="shared" si="1027"/>
        <v>0</v>
      </c>
      <c r="S1227" s="5">
        <f t="shared" si="1027"/>
        <v>0</v>
      </c>
      <c r="T1227" s="5">
        <f t="shared" si="1027"/>
        <v>2034000</v>
      </c>
      <c r="U1227" s="5">
        <f t="shared" si="1027"/>
        <v>2034000</v>
      </c>
    </row>
    <row r="1228" spans="2:21" x14ac:dyDescent="0.25">
      <c r="B1228" s="28" t="s">
        <v>521</v>
      </c>
      <c r="C1228" s="45">
        <v>40</v>
      </c>
      <c r="D1228" s="46">
        <v>10</v>
      </c>
      <c r="E1228" s="46">
        <v>6</v>
      </c>
      <c r="F1228" s="24">
        <v>2</v>
      </c>
      <c r="G1228" s="25">
        <v>1</v>
      </c>
      <c r="H1228" s="26">
        <v>3</v>
      </c>
      <c r="I1228" s="27">
        <v>84070</v>
      </c>
      <c r="J1228" s="51" t="s">
        <v>450</v>
      </c>
      <c r="K1228" s="45">
        <v>240</v>
      </c>
      <c r="L1228" s="5">
        <f t="shared" ref="L1228:M1228" si="1028">L1229+L1230</f>
        <v>2034000</v>
      </c>
      <c r="M1228" s="5">
        <f t="shared" si="1028"/>
        <v>2034000</v>
      </c>
      <c r="N1228" s="5">
        <f t="shared" ref="N1228:T1228" si="1029">N1229+N1230</f>
        <v>0</v>
      </c>
      <c r="O1228" s="5">
        <f t="shared" ref="O1228" si="1030">O1229+O1230</f>
        <v>0</v>
      </c>
      <c r="P1228" s="5">
        <f t="shared" si="1029"/>
        <v>0</v>
      </c>
      <c r="Q1228" s="5">
        <f t="shared" si="1029"/>
        <v>0</v>
      </c>
      <c r="R1228" s="5">
        <f t="shared" si="1029"/>
        <v>0</v>
      </c>
      <c r="S1228" s="5">
        <f t="shared" si="1029"/>
        <v>0</v>
      </c>
      <c r="T1228" s="5">
        <f t="shared" si="1029"/>
        <v>2034000</v>
      </c>
      <c r="U1228" s="5">
        <f t="shared" ref="U1228" si="1031">U1229+U1230</f>
        <v>2034000</v>
      </c>
    </row>
    <row r="1229" spans="2:21" x14ac:dyDescent="0.25">
      <c r="B1229" s="28" t="s">
        <v>582</v>
      </c>
      <c r="C1229" s="45">
        <v>40</v>
      </c>
      <c r="D1229" s="46">
        <v>10</v>
      </c>
      <c r="E1229" s="46">
        <v>6</v>
      </c>
      <c r="F1229" s="24">
        <v>2</v>
      </c>
      <c r="G1229" s="25">
        <v>1</v>
      </c>
      <c r="H1229" s="26">
        <v>3</v>
      </c>
      <c r="I1229" s="27">
        <v>84070</v>
      </c>
      <c r="J1229" s="51" t="s">
        <v>450</v>
      </c>
      <c r="K1229" s="45">
        <v>242</v>
      </c>
      <c r="L1229" s="5">
        <v>813072</v>
      </c>
      <c r="M1229" s="5">
        <v>813072</v>
      </c>
      <c r="N1229" s="5"/>
      <c r="O1229" s="5"/>
      <c r="P1229" s="5"/>
      <c r="Q1229" s="5"/>
      <c r="R1229" s="5">
        <f>SUM(N1229:Q1229)</f>
        <v>0</v>
      </c>
      <c r="S1229" s="5">
        <f>SUM(N1229:Q1229)</f>
        <v>0</v>
      </c>
      <c r="T1229" s="5">
        <f>L1229+R1229</f>
        <v>813072</v>
      </c>
      <c r="U1229" s="5">
        <f>M1229+S1229</f>
        <v>813072</v>
      </c>
    </row>
    <row r="1230" spans="2:21" x14ac:dyDescent="0.25">
      <c r="B1230" s="28" t="s">
        <v>522</v>
      </c>
      <c r="C1230" s="45">
        <v>40</v>
      </c>
      <c r="D1230" s="46">
        <v>10</v>
      </c>
      <c r="E1230" s="46">
        <v>6</v>
      </c>
      <c r="F1230" s="24">
        <v>2</v>
      </c>
      <c r="G1230" s="25">
        <v>1</v>
      </c>
      <c r="H1230" s="26">
        <v>3</v>
      </c>
      <c r="I1230" s="27">
        <v>84070</v>
      </c>
      <c r="J1230" s="51" t="s">
        <v>450</v>
      </c>
      <c r="K1230" s="45">
        <v>244</v>
      </c>
      <c r="L1230" s="5">
        <v>1220928</v>
      </c>
      <c r="M1230" s="5">
        <v>1220928</v>
      </c>
      <c r="N1230" s="5"/>
      <c r="O1230" s="5"/>
      <c r="P1230" s="5"/>
      <c r="Q1230" s="5"/>
      <c r="R1230" s="5">
        <f>SUM(N1230:Q1230)</f>
        <v>0</v>
      </c>
      <c r="S1230" s="5">
        <f>SUM(N1230:Q1230)</f>
        <v>0</v>
      </c>
      <c r="T1230" s="5">
        <f>L1230+R1230</f>
        <v>1220928</v>
      </c>
      <c r="U1230" s="5">
        <f>M1230+S1230</f>
        <v>1220928</v>
      </c>
    </row>
    <row r="1231" spans="2:21" x14ac:dyDescent="0.25">
      <c r="B1231" s="23" t="s">
        <v>70</v>
      </c>
      <c r="C1231" s="45">
        <v>40</v>
      </c>
      <c r="D1231" s="46">
        <v>10</v>
      </c>
      <c r="E1231" s="46">
        <v>6</v>
      </c>
      <c r="F1231" s="24">
        <v>2</v>
      </c>
      <c r="G1231" s="25">
        <v>3</v>
      </c>
      <c r="H1231" s="26">
        <v>0</v>
      </c>
      <c r="I1231" s="27">
        <v>0</v>
      </c>
      <c r="J1231" s="51" t="s">
        <v>447</v>
      </c>
      <c r="K1231" s="45"/>
      <c r="L1231" s="5">
        <f t="shared" ref="L1231:U1232" si="1032">L1232</f>
        <v>114400</v>
      </c>
      <c r="M1231" s="5">
        <f t="shared" si="1032"/>
        <v>114400</v>
      </c>
      <c r="N1231" s="5">
        <f t="shared" si="1032"/>
        <v>0</v>
      </c>
      <c r="O1231" s="5">
        <f t="shared" si="1032"/>
        <v>0</v>
      </c>
      <c r="P1231" s="5">
        <f t="shared" si="1032"/>
        <v>0</v>
      </c>
      <c r="Q1231" s="5">
        <f t="shared" si="1032"/>
        <v>0</v>
      </c>
      <c r="R1231" s="5">
        <f t="shared" si="1032"/>
        <v>0</v>
      </c>
      <c r="S1231" s="5">
        <f t="shared" si="1032"/>
        <v>0</v>
      </c>
      <c r="T1231" s="5">
        <f t="shared" si="1032"/>
        <v>114400</v>
      </c>
      <c r="U1231" s="5">
        <f t="shared" si="1032"/>
        <v>114400</v>
      </c>
    </row>
    <row r="1232" spans="2:21" x14ac:dyDescent="0.25">
      <c r="B1232" s="23" t="s">
        <v>71</v>
      </c>
      <c r="C1232" s="45">
        <v>40</v>
      </c>
      <c r="D1232" s="46">
        <v>10</v>
      </c>
      <c r="E1232" s="46">
        <v>6</v>
      </c>
      <c r="F1232" s="24">
        <v>2</v>
      </c>
      <c r="G1232" s="25">
        <v>3</v>
      </c>
      <c r="H1232" s="26">
        <v>1</v>
      </c>
      <c r="I1232" s="27">
        <v>0</v>
      </c>
      <c r="J1232" s="51" t="s">
        <v>448</v>
      </c>
      <c r="K1232" s="45"/>
      <c r="L1232" s="5">
        <f t="shared" si="1032"/>
        <v>114400</v>
      </c>
      <c r="M1232" s="5">
        <f t="shared" si="1032"/>
        <v>114400</v>
      </c>
      <c r="N1232" s="5">
        <f t="shared" si="1032"/>
        <v>0</v>
      </c>
      <c r="O1232" s="5">
        <f t="shared" si="1032"/>
        <v>0</v>
      </c>
      <c r="P1232" s="5">
        <f t="shared" si="1032"/>
        <v>0</v>
      </c>
      <c r="Q1232" s="5">
        <f t="shared" si="1032"/>
        <v>0</v>
      </c>
      <c r="R1232" s="5">
        <f t="shared" si="1032"/>
        <v>0</v>
      </c>
      <c r="S1232" s="5">
        <f t="shared" si="1032"/>
        <v>0</v>
      </c>
      <c r="T1232" s="5">
        <f t="shared" si="1032"/>
        <v>114400</v>
      </c>
      <c r="U1232" s="5">
        <f t="shared" si="1032"/>
        <v>114400</v>
      </c>
    </row>
    <row r="1233" spans="2:21" ht="31.5" x14ac:dyDescent="0.25">
      <c r="B1233" s="23" t="s">
        <v>75</v>
      </c>
      <c r="C1233" s="45">
        <v>40</v>
      </c>
      <c r="D1233" s="46">
        <v>10</v>
      </c>
      <c r="E1233" s="46">
        <v>6</v>
      </c>
      <c r="F1233" s="24">
        <v>2</v>
      </c>
      <c r="G1233" s="25">
        <v>3</v>
      </c>
      <c r="H1233" s="26">
        <v>1</v>
      </c>
      <c r="I1233" s="27">
        <v>84090</v>
      </c>
      <c r="J1233" s="51" t="s">
        <v>451</v>
      </c>
      <c r="K1233" s="45"/>
      <c r="L1233" s="5">
        <f t="shared" ref="L1233:M1233" si="1033">L1234+L1238</f>
        <v>114400</v>
      </c>
      <c r="M1233" s="5">
        <f t="shared" si="1033"/>
        <v>114400</v>
      </c>
      <c r="N1233" s="5">
        <f t="shared" ref="N1233:T1233" si="1034">N1234+N1238</f>
        <v>0</v>
      </c>
      <c r="O1233" s="5">
        <f t="shared" ref="O1233" si="1035">O1234+O1238</f>
        <v>0</v>
      </c>
      <c r="P1233" s="5">
        <f t="shared" si="1034"/>
        <v>0</v>
      </c>
      <c r="Q1233" s="5">
        <f t="shared" si="1034"/>
        <v>0</v>
      </c>
      <c r="R1233" s="5">
        <f t="shared" si="1034"/>
        <v>0</v>
      </c>
      <c r="S1233" s="5">
        <f t="shared" si="1034"/>
        <v>0</v>
      </c>
      <c r="T1233" s="5">
        <f t="shared" si="1034"/>
        <v>114400</v>
      </c>
      <c r="U1233" s="5">
        <f t="shared" ref="U1233" si="1036">U1234+U1238</f>
        <v>114400</v>
      </c>
    </row>
    <row r="1234" spans="2:21" ht="31.5" x14ac:dyDescent="0.25">
      <c r="B1234" s="28" t="s">
        <v>517</v>
      </c>
      <c r="C1234" s="45">
        <v>40</v>
      </c>
      <c r="D1234" s="46">
        <v>10</v>
      </c>
      <c r="E1234" s="46">
        <v>6</v>
      </c>
      <c r="F1234" s="24">
        <v>2</v>
      </c>
      <c r="G1234" s="25">
        <v>3</v>
      </c>
      <c r="H1234" s="26">
        <v>1</v>
      </c>
      <c r="I1234" s="27">
        <v>84090</v>
      </c>
      <c r="J1234" s="51" t="s">
        <v>451</v>
      </c>
      <c r="K1234" s="45">
        <v>100</v>
      </c>
      <c r="L1234" s="5">
        <f t="shared" ref="L1234:U1234" si="1037">L1235</f>
        <v>99500</v>
      </c>
      <c r="M1234" s="5">
        <f t="shared" si="1037"/>
        <v>99500</v>
      </c>
      <c r="N1234" s="5">
        <f t="shared" si="1037"/>
        <v>0</v>
      </c>
      <c r="O1234" s="5">
        <f t="shared" si="1037"/>
        <v>0</v>
      </c>
      <c r="P1234" s="5">
        <f t="shared" si="1037"/>
        <v>0</v>
      </c>
      <c r="Q1234" s="5">
        <f t="shared" si="1037"/>
        <v>0</v>
      </c>
      <c r="R1234" s="5">
        <f t="shared" si="1037"/>
        <v>0</v>
      </c>
      <c r="S1234" s="5">
        <f t="shared" si="1037"/>
        <v>0</v>
      </c>
      <c r="T1234" s="5">
        <f t="shared" si="1037"/>
        <v>99500</v>
      </c>
      <c r="U1234" s="5">
        <f t="shared" si="1037"/>
        <v>99500</v>
      </c>
    </row>
    <row r="1235" spans="2:21" x14ac:dyDescent="0.25">
      <c r="B1235" s="28" t="s">
        <v>518</v>
      </c>
      <c r="C1235" s="45">
        <v>40</v>
      </c>
      <c r="D1235" s="46">
        <v>10</v>
      </c>
      <c r="E1235" s="46">
        <v>6</v>
      </c>
      <c r="F1235" s="24">
        <v>2</v>
      </c>
      <c r="G1235" s="25">
        <v>3</v>
      </c>
      <c r="H1235" s="26">
        <v>1</v>
      </c>
      <c r="I1235" s="27">
        <v>84090</v>
      </c>
      <c r="J1235" s="51" t="s">
        <v>451</v>
      </c>
      <c r="K1235" s="45">
        <v>120</v>
      </c>
      <c r="L1235" s="5">
        <f t="shared" ref="L1235:M1235" si="1038">L1236+L1237</f>
        <v>99500</v>
      </c>
      <c r="M1235" s="5">
        <f t="shared" si="1038"/>
        <v>99500</v>
      </c>
      <c r="N1235" s="5">
        <f t="shared" ref="N1235:T1235" si="1039">N1236+N1237</f>
        <v>0</v>
      </c>
      <c r="O1235" s="5">
        <f t="shared" ref="O1235" si="1040">O1236+O1237</f>
        <v>0</v>
      </c>
      <c r="P1235" s="5">
        <f t="shared" si="1039"/>
        <v>0</v>
      </c>
      <c r="Q1235" s="5">
        <f t="shared" si="1039"/>
        <v>0</v>
      </c>
      <c r="R1235" s="5">
        <f t="shared" si="1039"/>
        <v>0</v>
      </c>
      <c r="S1235" s="5">
        <f t="shared" si="1039"/>
        <v>0</v>
      </c>
      <c r="T1235" s="5">
        <f t="shared" si="1039"/>
        <v>99500</v>
      </c>
      <c r="U1235" s="5">
        <f t="shared" ref="U1235" si="1041">U1236+U1237</f>
        <v>99500</v>
      </c>
    </row>
    <row r="1236" spans="2:21" x14ac:dyDescent="0.25">
      <c r="B1236" s="28" t="s">
        <v>578</v>
      </c>
      <c r="C1236" s="45">
        <v>40</v>
      </c>
      <c r="D1236" s="46">
        <v>10</v>
      </c>
      <c r="E1236" s="46">
        <v>6</v>
      </c>
      <c r="F1236" s="24">
        <v>2</v>
      </c>
      <c r="G1236" s="25">
        <v>3</v>
      </c>
      <c r="H1236" s="26">
        <v>1</v>
      </c>
      <c r="I1236" s="27">
        <v>84090</v>
      </c>
      <c r="J1236" s="51" t="s">
        <v>451</v>
      </c>
      <c r="K1236" s="45">
        <v>121</v>
      </c>
      <c r="L1236" s="5">
        <v>76500</v>
      </c>
      <c r="M1236" s="5">
        <v>76500</v>
      </c>
      <c r="N1236" s="5"/>
      <c r="O1236" s="5"/>
      <c r="P1236" s="5"/>
      <c r="Q1236" s="5"/>
      <c r="R1236" s="5">
        <f>SUM(N1236:Q1236)</f>
        <v>0</v>
      </c>
      <c r="S1236" s="5">
        <f>SUM(N1236:Q1236)</f>
        <v>0</v>
      </c>
      <c r="T1236" s="5">
        <f>L1236+R1236</f>
        <v>76500</v>
      </c>
      <c r="U1236" s="5">
        <f>M1236+S1236</f>
        <v>76500</v>
      </c>
    </row>
    <row r="1237" spans="2:21" ht="31.5" x14ac:dyDescent="0.25">
      <c r="B1237" s="28" t="s">
        <v>579</v>
      </c>
      <c r="C1237" s="45">
        <v>40</v>
      </c>
      <c r="D1237" s="46">
        <v>10</v>
      </c>
      <c r="E1237" s="46">
        <v>6</v>
      </c>
      <c r="F1237" s="24">
        <v>2</v>
      </c>
      <c r="G1237" s="25">
        <v>3</v>
      </c>
      <c r="H1237" s="26">
        <v>1</v>
      </c>
      <c r="I1237" s="27">
        <v>84090</v>
      </c>
      <c r="J1237" s="51" t="s">
        <v>451</v>
      </c>
      <c r="K1237" s="45">
        <v>129</v>
      </c>
      <c r="L1237" s="5">
        <v>23000</v>
      </c>
      <c r="M1237" s="5">
        <v>23000</v>
      </c>
      <c r="N1237" s="5"/>
      <c r="O1237" s="5"/>
      <c r="P1237" s="5"/>
      <c r="Q1237" s="5"/>
      <c r="R1237" s="5">
        <f>SUM(N1237:Q1237)</f>
        <v>0</v>
      </c>
      <c r="S1237" s="5">
        <f>SUM(N1237:Q1237)</f>
        <v>0</v>
      </c>
      <c r="T1237" s="5">
        <f>L1237+R1237</f>
        <v>23000</v>
      </c>
      <c r="U1237" s="5">
        <f>M1237+S1237</f>
        <v>23000</v>
      </c>
    </row>
    <row r="1238" spans="2:21" x14ac:dyDescent="0.25">
      <c r="B1238" s="28" t="s">
        <v>581</v>
      </c>
      <c r="C1238" s="45">
        <v>40</v>
      </c>
      <c r="D1238" s="46">
        <v>10</v>
      </c>
      <c r="E1238" s="46">
        <v>6</v>
      </c>
      <c r="F1238" s="24">
        <v>2</v>
      </c>
      <c r="G1238" s="25">
        <v>3</v>
      </c>
      <c r="H1238" s="26">
        <v>1</v>
      </c>
      <c r="I1238" s="27">
        <v>84090</v>
      </c>
      <c r="J1238" s="51" t="s">
        <v>451</v>
      </c>
      <c r="K1238" s="45">
        <v>200</v>
      </c>
      <c r="L1238" s="5">
        <f t="shared" ref="L1238:U1239" si="1042">L1239</f>
        <v>14900</v>
      </c>
      <c r="M1238" s="5">
        <f t="shared" si="1042"/>
        <v>14900</v>
      </c>
      <c r="N1238" s="5">
        <f t="shared" si="1042"/>
        <v>0</v>
      </c>
      <c r="O1238" s="5">
        <f t="shared" si="1042"/>
        <v>0</v>
      </c>
      <c r="P1238" s="5">
        <f t="shared" si="1042"/>
        <v>0</v>
      </c>
      <c r="Q1238" s="5">
        <f t="shared" si="1042"/>
        <v>0</v>
      </c>
      <c r="R1238" s="5">
        <f t="shared" si="1042"/>
        <v>0</v>
      </c>
      <c r="S1238" s="5">
        <f t="shared" si="1042"/>
        <v>0</v>
      </c>
      <c r="T1238" s="5">
        <f t="shared" si="1042"/>
        <v>14900</v>
      </c>
      <c r="U1238" s="5">
        <f t="shared" si="1042"/>
        <v>14900</v>
      </c>
    </row>
    <row r="1239" spans="2:21" x14ac:dyDescent="0.25">
      <c r="B1239" s="28" t="s">
        <v>521</v>
      </c>
      <c r="C1239" s="45">
        <v>40</v>
      </c>
      <c r="D1239" s="46">
        <v>10</v>
      </c>
      <c r="E1239" s="46">
        <v>6</v>
      </c>
      <c r="F1239" s="24">
        <v>2</v>
      </c>
      <c r="G1239" s="25">
        <v>3</v>
      </c>
      <c r="H1239" s="26">
        <v>1</v>
      </c>
      <c r="I1239" s="27">
        <v>84090</v>
      </c>
      <c r="J1239" s="51" t="s">
        <v>451</v>
      </c>
      <c r="K1239" s="45">
        <v>240</v>
      </c>
      <c r="L1239" s="5">
        <f t="shared" si="1042"/>
        <v>14900</v>
      </c>
      <c r="M1239" s="5">
        <f t="shared" si="1042"/>
        <v>14900</v>
      </c>
      <c r="N1239" s="5">
        <f t="shared" si="1042"/>
        <v>0</v>
      </c>
      <c r="O1239" s="5">
        <f t="shared" si="1042"/>
        <v>0</v>
      </c>
      <c r="P1239" s="5">
        <f t="shared" si="1042"/>
        <v>0</v>
      </c>
      <c r="Q1239" s="5">
        <f t="shared" si="1042"/>
        <v>0</v>
      </c>
      <c r="R1239" s="5">
        <f t="shared" si="1042"/>
        <v>0</v>
      </c>
      <c r="S1239" s="5">
        <f t="shared" si="1042"/>
        <v>0</v>
      </c>
      <c r="T1239" s="5">
        <f t="shared" si="1042"/>
        <v>14900</v>
      </c>
      <c r="U1239" s="5">
        <f t="shared" si="1042"/>
        <v>14900</v>
      </c>
    </row>
    <row r="1240" spans="2:21" x14ac:dyDescent="0.25">
      <c r="B1240" s="28" t="s">
        <v>522</v>
      </c>
      <c r="C1240" s="45">
        <v>40</v>
      </c>
      <c r="D1240" s="46">
        <v>10</v>
      </c>
      <c r="E1240" s="46">
        <v>6</v>
      </c>
      <c r="F1240" s="24">
        <v>2</v>
      </c>
      <c r="G1240" s="25">
        <v>3</v>
      </c>
      <c r="H1240" s="26">
        <v>1</v>
      </c>
      <c r="I1240" s="27">
        <v>84090</v>
      </c>
      <c r="J1240" s="51" t="s">
        <v>451</v>
      </c>
      <c r="K1240" s="45">
        <v>244</v>
      </c>
      <c r="L1240" s="5">
        <v>14900</v>
      </c>
      <c r="M1240" s="5">
        <v>14900</v>
      </c>
      <c r="N1240" s="5"/>
      <c r="O1240" s="5"/>
      <c r="P1240" s="5"/>
      <c r="Q1240" s="5"/>
      <c r="R1240" s="5">
        <f>SUM(N1240:Q1240)</f>
        <v>0</v>
      </c>
      <c r="S1240" s="5">
        <f>SUM(N1240:Q1240)</f>
        <v>0</v>
      </c>
      <c r="T1240" s="5">
        <f>L1240+R1240</f>
        <v>14900</v>
      </c>
      <c r="U1240" s="5">
        <f>M1240+S1240</f>
        <v>14900</v>
      </c>
    </row>
    <row r="1241" spans="2:21" ht="31.5" x14ac:dyDescent="0.25">
      <c r="B1241" s="21" t="s">
        <v>11</v>
      </c>
      <c r="C1241" s="45">
        <v>40</v>
      </c>
      <c r="D1241" s="46">
        <v>10</v>
      </c>
      <c r="E1241" s="46">
        <v>6</v>
      </c>
      <c r="F1241" s="24">
        <v>17</v>
      </c>
      <c r="G1241" s="25">
        <v>0</v>
      </c>
      <c r="H1241" s="26">
        <v>0</v>
      </c>
      <c r="I1241" s="27">
        <v>0</v>
      </c>
      <c r="J1241" s="51" t="s">
        <v>404</v>
      </c>
      <c r="K1241" s="45"/>
      <c r="L1241" s="5">
        <f t="shared" ref="L1241:U1243" si="1043">L1242</f>
        <v>1623400</v>
      </c>
      <c r="M1241" s="5">
        <f t="shared" si="1043"/>
        <v>0</v>
      </c>
      <c r="N1241" s="5">
        <f t="shared" si="1043"/>
        <v>0</v>
      </c>
      <c r="O1241" s="5">
        <f t="shared" si="1043"/>
        <v>0</v>
      </c>
      <c r="P1241" s="5">
        <f t="shared" si="1043"/>
        <v>0</v>
      </c>
      <c r="Q1241" s="5">
        <f t="shared" si="1043"/>
        <v>-4900</v>
      </c>
      <c r="R1241" s="5">
        <f t="shared" si="1043"/>
        <v>-4900</v>
      </c>
      <c r="S1241" s="5">
        <f t="shared" si="1043"/>
        <v>0</v>
      </c>
      <c r="T1241" s="5">
        <f t="shared" si="1043"/>
        <v>1618500</v>
      </c>
      <c r="U1241" s="5">
        <f t="shared" si="1043"/>
        <v>0</v>
      </c>
    </row>
    <row r="1242" spans="2:21" ht="31.5" x14ac:dyDescent="0.25">
      <c r="B1242" s="21" t="s">
        <v>12</v>
      </c>
      <c r="C1242" s="45">
        <v>40</v>
      </c>
      <c r="D1242" s="46">
        <v>10</v>
      </c>
      <c r="E1242" s="46">
        <v>6</v>
      </c>
      <c r="F1242" s="24">
        <v>17</v>
      </c>
      <c r="G1242" s="25">
        <v>1</v>
      </c>
      <c r="H1242" s="26">
        <v>0</v>
      </c>
      <c r="I1242" s="27">
        <v>0</v>
      </c>
      <c r="J1242" s="51" t="s">
        <v>405</v>
      </c>
      <c r="K1242" s="45"/>
      <c r="L1242" s="5">
        <f t="shared" si="1043"/>
        <v>1623400</v>
      </c>
      <c r="M1242" s="5">
        <f t="shared" si="1043"/>
        <v>0</v>
      </c>
      <c r="N1242" s="5">
        <f t="shared" si="1043"/>
        <v>0</v>
      </c>
      <c r="O1242" s="5">
        <f t="shared" si="1043"/>
        <v>0</v>
      </c>
      <c r="P1242" s="5">
        <f t="shared" si="1043"/>
        <v>0</v>
      </c>
      <c r="Q1242" s="5">
        <f t="shared" si="1043"/>
        <v>-4900</v>
      </c>
      <c r="R1242" s="5">
        <f t="shared" si="1043"/>
        <v>-4900</v>
      </c>
      <c r="S1242" s="5">
        <f t="shared" si="1043"/>
        <v>0</v>
      </c>
      <c r="T1242" s="5">
        <f t="shared" si="1043"/>
        <v>1618500</v>
      </c>
      <c r="U1242" s="5">
        <f t="shared" si="1043"/>
        <v>0</v>
      </c>
    </row>
    <row r="1243" spans="2:21" ht="31.5" x14ac:dyDescent="0.25">
      <c r="B1243" s="21" t="s">
        <v>13</v>
      </c>
      <c r="C1243" s="45">
        <v>40</v>
      </c>
      <c r="D1243" s="46">
        <v>10</v>
      </c>
      <c r="E1243" s="46">
        <v>6</v>
      </c>
      <c r="F1243" s="24">
        <v>17</v>
      </c>
      <c r="G1243" s="25">
        <v>1</v>
      </c>
      <c r="H1243" s="26">
        <v>1</v>
      </c>
      <c r="I1243" s="27">
        <v>0</v>
      </c>
      <c r="J1243" s="51" t="s">
        <v>406</v>
      </c>
      <c r="K1243" s="45"/>
      <c r="L1243" s="5">
        <f t="shared" si="1043"/>
        <v>1623400</v>
      </c>
      <c r="M1243" s="5">
        <f t="shared" si="1043"/>
        <v>0</v>
      </c>
      <c r="N1243" s="5">
        <f t="shared" si="1043"/>
        <v>0</v>
      </c>
      <c r="O1243" s="5">
        <f t="shared" si="1043"/>
        <v>0</v>
      </c>
      <c r="P1243" s="5">
        <f t="shared" si="1043"/>
        <v>0</v>
      </c>
      <c r="Q1243" s="5">
        <f t="shared" si="1043"/>
        <v>-4900</v>
      </c>
      <c r="R1243" s="5">
        <f t="shared" si="1043"/>
        <v>-4900</v>
      </c>
      <c r="S1243" s="5">
        <f t="shared" si="1043"/>
        <v>0</v>
      </c>
      <c r="T1243" s="5">
        <f t="shared" si="1043"/>
        <v>1618500</v>
      </c>
      <c r="U1243" s="5">
        <f t="shared" si="1043"/>
        <v>0</v>
      </c>
    </row>
    <row r="1244" spans="2:21" x14ac:dyDescent="0.25">
      <c r="B1244" s="21" t="s">
        <v>587</v>
      </c>
      <c r="C1244" s="45">
        <v>40</v>
      </c>
      <c r="D1244" s="46">
        <v>10</v>
      </c>
      <c r="E1244" s="46">
        <v>6</v>
      </c>
      <c r="F1244" s="24">
        <v>17</v>
      </c>
      <c r="G1244" s="25">
        <v>1</v>
      </c>
      <c r="H1244" s="26">
        <v>1</v>
      </c>
      <c r="I1244" s="27">
        <v>99990</v>
      </c>
      <c r="J1244" s="51" t="s">
        <v>407</v>
      </c>
      <c r="K1244" s="45"/>
      <c r="L1244" s="5">
        <f t="shared" ref="L1244:M1244" si="1044">L1248+L1245</f>
        <v>1623400</v>
      </c>
      <c r="M1244" s="5">
        <f t="shared" si="1044"/>
        <v>0</v>
      </c>
      <c r="N1244" s="5">
        <f t="shared" ref="N1244:T1244" si="1045">N1248+N1245</f>
        <v>0</v>
      </c>
      <c r="O1244" s="5">
        <f t="shared" ref="O1244" si="1046">O1248+O1245</f>
        <v>0</v>
      </c>
      <c r="P1244" s="5">
        <f t="shared" si="1045"/>
        <v>0</v>
      </c>
      <c r="Q1244" s="5">
        <f t="shared" si="1045"/>
        <v>-4900</v>
      </c>
      <c r="R1244" s="5">
        <f t="shared" si="1045"/>
        <v>-4900</v>
      </c>
      <c r="S1244" s="5">
        <f t="shared" si="1045"/>
        <v>0</v>
      </c>
      <c r="T1244" s="5">
        <f t="shared" si="1045"/>
        <v>1618500</v>
      </c>
      <c r="U1244" s="5">
        <f t="shared" ref="U1244" si="1047">U1248+U1245</f>
        <v>0</v>
      </c>
    </row>
    <row r="1245" spans="2:21" x14ac:dyDescent="0.25">
      <c r="B1245" s="23" t="s">
        <v>581</v>
      </c>
      <c r="C1245" s="45">
        <v>40</v>
      </c>
      <c r="D1245" s="46">
        <v>10</v>
      </c>
      <c r="E1245" s="46">
        <v>6</v>
      </c>
      <c r="F1245" s="24">
        <v>17</v>
      </c>
      <c r="G1245" s="25">
        <v>1</v>
      </c>
      <c r="H1245" s="26">
        <v>1</v>
      </c>
      <c r="I1245" s="27">
        <v>99990</v>
      </c>
      <c r="J1245" s="51" t="s">
        <v>407</v>
      </c>
      <c r="K1245" s="45">
        <v>200</v>
      </c>
      <c r="L1245" s="5">
        <f t="shared" ref="L1245:U1246" si="1048">L1246</f>
        <v>49400</v>
      </c>
      <c r="M1245" s="5">
        <f t="shared" si="1048"/>
        <v>0</v>
      </c>
      <c r="N1245" s="5">
        <f t="shared" si="1048"/>
        <v>0</v>
      </c>
      <c r="O1245" s="5">
        <f t="shared" si="1048"/>
        <v>0</v>
      </c>
      <c r="P1245" s="5">
        <f t="shared" si="1048"/>
        <v>0</v>
      </c>
      <c r="Q1245" s="5">
        <f t="shared" si="1048"/>
        <v>-4900</v>
      </c>
      <c r="R1245" s="5">
        <f t="shared" si="1048"/>
        <v>-4900</v>
      </c>
      <c r="S1245" s="5">
        <f t="shared" si="1048"/>
        <v>0</v>
      </c>
      <c r="T1245" s="5">
        <f t="shared" si="1048"/>
        <v>44500</v>
      </c>
      <c r="U1245" s="5">
        <f t="shared" si="1048"/>
        <v>0</v>
      </c>
    </row>
    <row r="1246" spans="2:21" x14ac:dyDescent="0.25">
      <c r="B1246" s="23" t="s">
        <v>521</v>
      </c>
      <c r="C1246" s="45">
        <v>40</v>
      </c>
      <c r="D1246" s="46">
        <v>10</v>
      </c>
      <c r="E1246" s="46">
        <v>6</v>
      </c>
      <c r="F1246" s="24">
        <v>17</v>
      </c>
      <c r="G1246" s="25">
        <v>1</v>
      </c>
      <c r="H1246" s="26">
        <v>1</v>
      </c>
      <c r="I1246" s="27">
        <v>99990</v>
      </c>
      <c r="J1246" s="51" t="s">
        <v>407</v>
      </c>
      <c r="K1246" s="45">
        <v>240</v>
      </c>
      <c r="L1246" s="5">
        <f t="shared" si="1048"/>
        <v>49400</v>
      </c>
      <c r="M1246" s="5">
        <f t="shared" si="1048"/>
        <v>0</v>
      </c>
      <c r="N1246" s="5">
        <f t="shared" si="1048"/>
        <v>0</v>
      </c>
      <c r="O1246" s="5">
        <f t="shared" si="1048"/>
        <v>0</v>
      </c>
      <c r="P1246" s="5">
        <f t="shared" si="1048"/>
        <v>0</v>
      </c>
      <c r="Q1246" s="5">
        <f t="shared" si="1048"/>
        <v>-4900</v>
      </c>
      <c r="R1246" s="5">
        <f t="shared" si="1048"/>
        <v>-4900</v>
      </c>
      <c r="S1246" s="5">
        <f t="shared" si="1048"/>
        <v>0</v>
      </c>
      <c r="T1246" s="5">
        <f t="shared" si="1048"/>
        <v>44500</v>
      </c>
      <c r="U1246" s="5">
        <f t="shared" si="1048"/>
        <v>0</v>
      </c>
    </row>
    <row r="1247" spans="2:21" x14ac:dyDescent="0.25">
      <c r="B1247" s="21" t="s">
        <v>522</v>
      </c>
      <c r="C1247" s="45">
        <v>40</v>
      </c>
      <c r="D1247" s="46">
        <v>10</v>
      </c>
      <c r="E1247" s="46">
        <v>6</v>
      </c>
      <c r="F1247" s="24">
        <v>17</v>
      </c>
      <c r="G1247" s="25">
        <v>1</v>
      </c>
      <c r="H1247" s="26">
        <v>1</v>
      </c>
      <c r="I1247" s="27">
        <v>99990</v>
      </c>
      <c r="J1247" s="51" t="s">
        <v>407</v>
      </c>
      <c r="K1247" s="45">
        <v>244</v>
      </c>
      <c r="L1247" s="5">
        <v>49400</v>
      </c>
      <c r="M1247" s="5"/>
      <c r="N1247" s="5"/>
      <c r="O1247" s="5"/>
      <c r="P1247" s="5"/>
      <c r="Q1247" s="5">
        <v>-4900</v>
      </c>
      <c r="R1247" s="5">
        <f>SUM(N1247:Q1247)</f>
        <v>-4900</v>
      </c>
      <c r="S1247" s="5"/>
      <c r="T1247" s="5">
        <f>L1247+R1247</f>
        <v>44500</v>
      </c>
      <c r="U1247" s="5"/>
    </row>
    <row r="1248" spans="2:21" x14ac:dyDescent="0.25">
      <c r="B1248" s="21" t="s">
        <v>567</v>
      </c>
      <c r="C1248" s="45">
        <v>40</v>
      </c>
      <c r="D1248" s="46">
        <v>10</v>
      </c>
      <c r="E1248" s="46">
        <v>6</v>
      </c>
      <c r="F1248" s="24">
        <v>17</v>
      </c>
      <c r="G1248" s="25">
        <v>1</v>
      </c>
      <c r="H1248" s="26">
        <v>1</v>
      </c>
      <c r="I1248" s="27">
        <v>99990</v>
      </c>
      <c r="J1248" s="51" t="s">
        <v>407</v>
      </c>
      <c r="K1248" s="45">
        <v>600</v>
      </c>
      <c r="L1248" s="5">
        <f t="shared" ref="L1248:U1248" si="1049">L1249</f>
        <v>1574000</v>
      </c>
      <c r="M1248" s="5">
        <f t="shared" si="1049"/>
        <v>0</v>
      </c>
      <c r="N1248" s="5">
        <f t="shared" si="1049"/>
        <v>0</v>
      </c>
      <c r="O1248" s="5">
        <f t="shared" si="1049"/>
        <v>0</v>
      </c>
      <c r="P1248" s="5">
        <f t="shared" si="1049"/>
        <v>0</v>
      </c>
      <c r="Q1248" s="5">
        <f t="shared" si="1049"/>
        <v>0</v>
      </c>
      <c r="R1248" s="5">
        <f t="shared" si="1049"/>
        <v>0</v>
      </c>
      <c r="S1248" s="5">
        <f t="shared" si="1049"/>
        <v>0</v>
      </c>
      <c r="T1248" s="5">
        <f t="shared" si="1049"/>
        <v>1574000</v>
      </c>
      <c r="U1248" s="5">
        <f t="shared" si="1049"/>
        <v>0</v>
      </c>
    </row>
    <row r="1249" spans="2:21" x14ac:dyDescent="0.25">
      <c r="B1249" s="21" t="s">
        <v>542</v>
      </c>
      <c r="C1249" s="45">
        <v>40</v>
      </c>
      <c r="D1249" s="46">
        <v>10</v>
      </c>
      <c r="E1249" s="46">
        <v>6</v>
      </c>
      <c r="F1249" s="24">
        <v>17</v>
      </c>
      <c r="G1249" s="25">
        <v>1</v>
      </c>
      <c r="H1249" s="26">
        <v>1</v>
      </c>
      <c r="I1249" s="27">
        <v>99990</v>
      </c>
      <c r="J1249" s="51" t="s">
        <v>407</v>
      </c>
      <c r="K1249" s="45">
        <v>630</v>
      </c>
      <c r="L1249" s="5">
        <v>1574000</v>
      </c>
      <c r="M1249" s="5"/>
      <c r="N1249" s="5"/>
      <c r="O1249" s="5"/>
      <c r="P1249" s="5"/>
      <c r="Q1249" s="5"/>
      <c r="R1249" s="5">
        <f>SUM(N1249:Q1249)</f>
        <v>0</v>
      </c>
      <c r="S1249" s="5"/>
      <c r="T1249" s="5">
        <f>L1249+R1249</f>
        <v>1574000</v>
      </c>
      <c r="U1249" s="5"/>
    </row>
    <row r="1250" spans="2:21" x14ac:dyDescent="0.25">
      <c r="B1250" s="22" t="s">
        <v>548</v>
      </c>
      <c r="C1250" s="45">
        <v>40</v>
      </c>
      <c r="D1250" s="46">
        <v>11</v>
      </c>
      <c r="E1250" s="46"/>
      <c r="F1250" s="24"/>
      <c r="G1250" s="25"/>
      <c r="H1250" s="26"/>
      <c r="I1250" s="27"/>
      <c r="J1250" s="51" t="s">
        <v>105</v>
      </c>
      <c r="K1250" s="45"/>
      <c r="L1250" s="5">
        <f t="shared" ref="L1250:M1250" si="1050">L1251+L1279</f>
        <v>87079100</v>
      </c>
      <c r="M1250" s="5">
        <f t="shared" si="1050"/>
        <v>0</v>
      </c>
      <c r="N1250" s="5">
        <f t="shared" ref="N1250:T1250" si="1051">N1251+N1279</f>
        <v>0</v>
      </c>
      <c r="O1250" s="5">
        <f t="shared" ref="O1250" si="1052">O1251+O1279</f>
        <v>0</v>
      </c>
      <c r="P1250" s="5">
        <f t="shared" si="1051"/>
        <v>9770935</v>
      </c>
      <c r="Q1250" s="5">
        <f t="shared" si="1051"/>
        <v>0</v>
      </c>
      <c r="R1250" s="5">
        <f t="shared" si="1051"/>
        <v>9770935</v>
      </c>
      <c r="S1250" s="5">
        <f t="shared" si="1051"/>
        <v>0</v>
      </c>
      <c r="T1250" s="5">
        <f t="shared" si="1051"/>
        <v>96850035</v>
      </c>
      <c r="U1250" s="5">
        <f t="shared" ref="U1250" si="1053">U1251+U1279</f>
        <v>0</v>
      </c>
    </row>
    <row r="1251" spans="2:21" x14ac:dyDescent="0.25">
      <c r="B1251" s="22" t="s">
        <v>549</v>
      </c>
      <c r="C1251" s="45">
        <v>40</v>
      </c>
      <c r="D1251" s="46">
        <v>11</v>
      </c>
      <c r="E1251" s="46">
        <v>2</v>
      </c>
      <c r="F1251" s="24"/>
      <c r="G1251" s="25"/>
      <c r="H1251" s="26"/>
      <c r="I1251" s="27"/>
      <c r="J1251" s="51" t="s">
        <v>105</v>
      </c>
      <c r="K1251" s="45"/>
      <c r="L1251" s="5">
        <f t="shared" ref="L1251:U1252" si="1054">L1252</f>
        <v>82501100</v>
      </c>
      <c r="M1251" s="5">
        <f t="shared" si="1054"/>
        <v>0</v>
      </c>
      <c r="N1251" s="5">
        <f t="shared" si="1054"/>
        <v>0</v>
      </c>
      <c r="O1251" s="5">
        <f t="shared" si="1054"/>
        <v>0</v>
      </c>
      <c r="P1251" s="5">
        <f t="shared" si="1054"/>
        <v>9770935</v>
      </c>
      <c r="Q1251" s="5">
        <f t="shared" si="1054"/>
        <v>0</v>
      </c>
      <c r="R1251" s="5">
        <f t="shared" si="1054"/>
        <v>9770935</v>
      </c>
      <c r="S1251" s="5">
        <f t="shared" si="1054"/>
        <v>0</v>
      </c>
      <c r="T1251" s="5">
        <f t="shared" si="1054"/>
        <v>92272035</v>
      </c>
      <c r="U1251" s="5">
        <f t="shared" si="1054"/>
        <v>0</v>
      </c>
    </row>
    <row r="1252" spans="2:21" ht="31.5" x14ac:dyDescent="0.25">
      <c r="B1252" s="23" t="s">
        <v>759</v>
      </c>
      <c r="C1252" s="45">
        <v>40</v>
      </c>
      <c r="D1252" s="46">
        <v>11</v>
      </c>
      <c r="E1252" s="46">
        <v>2</v>
      </c>
      <c r="F1252" s="24">
        <v>5</v>
      </c>
      <c r="G1252" s="25">
        <v>0</v>
      </c>
      <c r="H1252" s="26">
        <v>0</v>
      </c>
      <c r="I1252" s="27">
        <v>0</v>
      </c>
      <c r="J1252" s="51" t="s">
        <v>376</v>
      </c>
      <c r="K1252" s="45"/>
      <c r="L1252" s="5">
        <f t="shared" si="1054"/>
        <v>82501100</v>
      </c>
      <c r="M1252" s="5">
        <f t="shared" si="1054"/>
        <v>0</v>
      </c>
      <c r="N1252" s="5">
        <f t="shared" si="1054"/>
        <v>0</v>
      </c>
      <c r="O1252" s="5">
        <f t="shared" si="1054"/>
        <v>0</v>
      </c>
      <c r="P1252" s="5">
        <f t="shared" si="1054"/>
        <v>9770935</v>
      </c>
      <c r="Q1252" s="5">
        <f t="shared" si="1054"/>
        <v>0</v>
      </c>
      <c r="R1252" s="5">
        <f t="shared" si="1054"/>
        <v>9770935</v>
      </c>
      <c r="S1252" s="5">
        <f t="shared" si="1054"/>
        <v>0</v>
      </c>
      <c r="T1252" s="5">
        <f t="shared" si="1054"/>
        <v>92272035</v>
      </c>
      <c r="U1252" s="5">
        <f t="shared" si="1054"/>
        <v>0</v>
      </c>
    </row>
    <row r="1253" spans="2:21" x14ac:dyDescent="0.25">
      <c r="B1253" s="23" t="s">
        <v>76</v>
      </c>
      <c r="C1253" s="45">
        <v>40</v>
      </c>
      <c r="D1253" s="46">
        <v>11</v>
      </c>
      <c r="E1253" s="46">
        <v>2</v>
      </c>
      <c r="F1253" s="24">
        <v>5</v>
      </c>
      <c r="G1253" s="25">
        <v>1</v>
      </c>
      <c r="H1253" s="26">
        <v>0</v>
      </c>
      <c r="I1253" s="27">
        <v>0</v>
      </c>
      <c r="J1253" s="51" t="s">
        <v>452</v>
      </c>
      <c r="K1253" s="45"/>
      <c r="L1253" s="5">
        <f t="shared" ref="L1253" si="1055">L1254+L1259+L1264</f>
        <v>82501100</v>
      </c>
      <c r="M1253" s="5">
        <f t="shared" ref="M1253" si="1056">M1254+M1259+M1264</f>
        <v>0</v>
      </c>
      <c r="N1253" s="5">
        <f t="shared" ref="N1253:S1253" si="1057">N1254+N1259+N1264</f>
        <v>0</v>
      </c>
      <c r="O1253" s="5">
        <f t="shared" ref="O1253" si="1058">O1254+O1259+O1264</f>
        <v>0</v>
      </c>
      <c r="P1253" s="5">
        <f t="shared" si="1057"/>
        <v>9770935</v>
      </c>
      <c r="Q1253" s="5">
        <f t="shared" si="1057"/>
        <v>0</v>
      </c>
      <c r="R1253" s="5">
        <f t="shared" si="1057"/>
        <v>9770935</v>
      </c>
      <c r="S1253" s="5">
        <f t="shared" si="1057"/>
        <v>0</v>
      </c>
      <c r="T1253" s="5">
        <f>T1254+T1259+T1264</f>
        <v>92272035</v>
      </c>
      <c r="U1253" s="5">
        <f t="shared" ref="U1253" si="1059">U1254+U1259+U1264</f>
        <v>0</v>
      </c>
    </row>
    <row r="1254" spans="2:21" x14ac:dyDescent="0.25">
      <c r="B1254" s="23" t="s">
        <v>77</v>
      </c>
      <c r="C1254" s="45">
        <v>40</v>
      </c>
      <c r="D1254" s="46">
        <v>11</v>
      </c>
      <c r="E1254" s="46">
        <v>2</v>
      </c>
      <c r="F1254" s="24">
        <v>5</v>
      </c>
      <c r="G1254" s="25">
        <v>1</v>
      </c>
      <c r="H1254" s="26">
        <v>1</v>
      </c>
      <c r="I1254" s="27">
        <v>0</v>
      </c>
      <c r="J1254" s="51" t="s">
        <v>453</v>
      </c>
      <c r="K1254" s="45"/>
      <c r="L1254" s="5">
        <f t="shared" ref="L1254:U1257" si="1060">L1255</f>
        <v>2180000</v>
      </c>
      <c r="M1254" s="5">
        <f t="shared" si="1060"/>
        <v>0</v>
      </c>
      <c r="N1254" s="5">
        <f t="shared" si="1060"/>
        <v>0</v>
      </c>
      <c r="O1254" s="5">
        <f t="shared" si="1060"/>
        <v>0</v>
      </c>
      <c r="P1254" s="5">
        <f t="shared" si="1060"/>
        <v>0</v>
      </c>
      <c r="Q1254" s="5">
        <f t="shared" si="1060"/>
        <v>0</v>
      </c>
      <c r="R1254" s="5">
        <f t="shared" si="1060"/>
        <v>0</v>
      </c>
      <c r="S1254" s="5">
        <f t="shared" si="1060"/>
        <v>0</v>
      </c>
      <c r="T1254" s="5">
        <f t="shared" si="1060"/>
        <v>2180000</v>
      </c>
      <c r="U1254" s="5">
        <f t="shared" si="1060"/>
        <v>0</v>
      </c>
    </row>
    <row r="1255" spans="2:21" x14ac:dyDescent="0.25">
      <c r="B1255" s="23" t="s">
        <v>587</v>
      </c>
      <c r="C1255" s="45">
        <v>40</v>
      </c>
      <c r="D1255" s="46">
        <v>11</v>
      </c>
      <c r="E1255" s="46">
        <v>2</v>
      </c>
      <c r="F1255" s="24">
        <v>5</v>
      </c>
      <c r="G1255" s="25">
        <v>1</v>
      </c>
      <c r="H1255" s="26">
        <v>1</v>
      </c>
      <c r="I1255" s="27">
        <v>99990</v>
      </c>
      <c r="J1255" s="51" t="s">
        <v>454</v>
      </c>
      <c r="K1255" s="45"/>
      <c r="L1255" s="5">
        <f t="shared" si="1060"/>
        <v>2180000</v>
      </c>
      <c r="M1255" s="5">
        <f t="shared" si="1060"/>
        <v>0</v>
      </c>
      <c r="N1255" s="5">
        <f t="shared" si="1060"/>
        <v>0</v>
      </c>
      <c r="O1255" s="5">
        <f t="shared" si="1060"/>
        <v>0</v>
      </c>
      <c r="P1255" s="5">
        <f t="shared" si="1060"/>
        <v>0</v>
      </c>
      <c r="Q1255" s="5">
        <f t="shared" si="1060"/>
        <v>0</v>
      </c>
      <c r="R1255" s="5">
        <f t="shared" si="1060"/>
        <v>0</v>
      </c>
      <c r="S1255" s="5">
        <f t="shared" si="1060"/>
        <v>0</v>
      </c>
      <c r="T1255" s="5">
        <f t="shared" si="1060"/>
        <v>2180000</v>
      </c>
      <c r="U1255" s="5">
        <f t="shared" si="1060"/>
        <v>0</v>
      </c>
    </row>
    <row r="1256" spans="2:21" x14ac:dyDescent="0.25">
      <c r="B1256" s="28" t="s">
        <v>567</v>
      </c>
      <c r="C1256" s="45">
        <v>40</v>
      </c>
      <c r="D1256" s="46">
        <v>11</v>
      </c>
      <c r="E1256" s="46">
        <v>2</v>
      </c>
      <c r="F1256" s="24">
        <v>5</v>
      </c>
      <c r="G1256" s="25">
        <v>1</v>
      </c>
      <c r="H1256" s="26">
        <v>1</v>
      </c>
      <c r="I1256" s="27">
        <v>99990</v>
      </c>
      <c r="J1256" s="51" t="s">
        <v>454</v>
      </c>
      <c r="K1256" s="45">
        <v>600</v>
      </c>
      <c r="L1256" s="5">
        <f t="shared" si="1060"/>
        <v>2180000</v>
      </c>
      <c r="M1256" s="5">
        <f t="shared" si="1060"/>
        <v>0</v>
      </c>
      <c r="N1256" s="5">
        <f t="shared" si="1060"/>
        <v>0</v>
      </c>
      <c r="O1256" s="5">
        <f t="shared" si="1060"/>
        <v>0</v>
      </c>
      <c r="P1256" s="5">
        <f t="shared" si="1060"/>
        <v>0</v>
      </c>
      <c r="Q1256" s="5">
        <f t="shared" si="1060"/>
        <v>0</v>
      </c>
      <c r="R1256" s="5">
        <f t="shared" si="1060"/>
        <v>0</v>
      </c>
      <c r="S1256" s="5">
        <f t="shared" si="1060"/>
        <v>0</v>
      </c>
      <c r="T1256" s="5">
        <f t="shared" si="1060"/>
        <v>2180000</v>
      </c>
      <c r="U1256" s="5">
        <f t="shared" si="1060"/>
        <v>0</v>
      </c>
    </row>
    <row r="1257" spans="2:21" x14ac:dyDescent="0.25">
      <c r="B1257" s="28" t="s">
        <v>489</v>
      </c>
      <c r="C1257" s="45">
        <v>40</v>
      </c>
      <c r="D1257" s="46">
        <v>11</v>
      </c>
      <c r="E1257" s="46">
        <v>2</v>
      </c>
      <c r="F1257" s="24">
        <v>5</v>
      </c>
      <c r="G1257" s="25">
        <v>1</v>
      </c>
      <c r="H1257" s="26">
        <v>1</v>
      </c>
      <c r="I1257" s="27">
        <v>99990</v>
      </c>
      <c r="J1257" s="51" t="s">
        <v>454</v>
      </c>
      <c r="K1257" s="45">
        <v>620</v>
      </c>
      <c r="L1257" s="5">
        <f t="shared" si="1060"/>
        <v>2180000</v>
      </c>
      <c r="M1257" s="5">
        <f t="shared" si="1060"/>
        <v>0</v>
      </c>
      <c r="N1257" s="5">
        <f t="shared" si="1060"/>
        <v>0</v>
      </c>
      <c r="O1257" s="5">
        <f t="shared" si="1060"/>
        <v>0</v>
      </c>
      <c r="P1257" s="5">
        <f t="shared" si="1060"/>
        <v>0</v>
      </c>
      <c r="Q1257" s="5">
        <f t="shared" si="1060"/>
        <v>0</v>
      </c>
      <c r="R1257" s="5">
        <f t="shared" si="1060"/>
        <v>0</v>
      </c>
      <c r="S1257" s="5">
        <f t="shared" si="1060"/>
        <v>0</v>
      </c>
      <c r="T1257" s="5">
        <f t="shared" si="1060"/>
        <v>2180000</v>
      </c>
      <c r="U1257" s="5">
        <f t="shared" si="1060"/>
        <v>0</v>
      </c>
    </row>
    <row r="1258" spans="2:21" x14ac:dyDescent="0.25">
      <c r="B1258" s="28" t="s">
        <v>490</v>
      </c>
      <c r="C1258" s="45">
        <v>40</v>
      </c>
      <c r="D1258" s="46">
        <v>11</v>
      </c>
      <c r="E1258" s="46">
        <v>2</v>
      </c>
      <c r="F1258" s="24">
        <v>5</v>
      </c>
      <c r="G1258" s="25">
        <v>1</v>
      </c>
      <c r="H1258" s="26">
        <v>1</v>
      </c>
      <c r="I1258" s="27">
        <v>99990</v>
      </c>
      <c r="J1258" s="51" t="s">
        <v>454</v>
      </c>
      <c r="K1258" s="45">
        <v>622</v>
      </c>
      <c r="L1258" s="5">
        <v>2180000</v>
      </c>
      <c r="M1258" s="5"/>
      <c r="N1258" s="5"/>
      <c r="O1258" s="5"/>
      <c r="P1258" s="5"/>
      <c r="Q1258" s="5"/>
      <c r="R1258" s="5">
        <f>SUM(N1258:Q1258)</f>
        <v>0</v>
      </c>
      <c r="S1258" s="5"/>
      <c r="T1258" s="5">
        <f>L1258+R1258</f>
        <v>2180000</v>
      </c>
      <c r="U1258" s="5"/>
    </row>
    <row r="1259" spans="2:21" ht="47.25" x14ac:dyDescent="0.25">
      <c r="B1259" s="23" t="s">
        <v>0</v>
      </c>
      <c r="C1259" s="45">
        <v>40</v>
      </c>
      <c r="D1259" s="46">
        <v>11</v>
      </c>
      <c r="E1259" s="46">
        <v>2</v>
      </c>
      <c r="F1259" s="24">
        <v>5</v>
      </c>
      <c r="G1259" s="25">
        <v>1</v>
      </c>
      <c r="H1259" s="26">
        <v>2</v>
      </c>
      <c r="I1259" s="27">
        <v>0</v>
      </c>
      <c r="J1259" s="51" t="s">
        <v>455</v>
      </c>
      <c r="K1259" s="45"/>
      <c r="L1259" s="5">
        <f t="shared" ref="L1259:U1262" si="1061">L1260</f>
        <v>18079400</v>
      </c>
      <c r="M1259" s="5">
        <f t="shared" si="1061"/>
        <v>0</v>
      </c>
      <c r="N1259" s="5">
        <f t="shared" si="1061"/>
        <v>0</v>
      </c>
      <c r="O1259" s="5">
        <f t="shared" si="1061"/>
        <v>0</v>
      </c>
      <c r="P1259" s="5">
        <f t="shared" si="1061"/>
        <v>0</v>
      </c>
      <c r="Q1259" s="5">
        <f t="shared" si="1061"/>
        <v>0</v>
      </c>
      <c r="R1259" s="5">
        <f t="shared" si="1061"/>
        <v>0</v>
      </c>
      <c r="S1259" s="5">
        <f t="shared" si="1061"/>
        <v>0</v>
      </c>
      <c r="T1259" s="5">
        <f t="shared" si="1061"/>
        <v>18079400</v>
      </c>
      <c r="U1259" s="5">
        <f t="shared" si="1061"/>
        <v>0</v>
      </c>
    </row>
    <row r="1260" spans="2:21" x14ac:dyDescent="0.25">
      <c r="B1260" s="23" t="s">
        <v>618</v>
      </c>
      <c r="C1260" s="45">
        <v>40</v>
      </c>
      <c r="D1260" s="46">
        <v>11</v>
      </c>
      <c r="E1260" s="46">
        <v>2</v>
      </c>
      <c r="F1260" s="24">
        <v>5</v>
      </c>
      <c r="G1260" s="25">
        <v>1</v>
      </c>
      <c r="H1260" s="26">
        <v>2</v>
      </c>
      <c r="I1260" s="27">
        <v>590</v>
      </c>
      <c r="J1260" s="51" t="s">
        <v>456</v>
      </c>
      <c r="K1260" s="45"/>
      <c r="L1260" s="5">
        <f t="shared" si="1061"/>
        <v>18079400</v>
      </c>
      <c r="M1260" s="5">
        <f t="shared" si="1061"/>
        <v>0</v>
      </c>
      <c r="N1260" s="5">
        <f t="shared" si="1061"/>
        <v>0</v>
      </c>
      <c r="O1260" s="5">
        <f t="shared" si="1061"/>
        <v>0</v>
      </c>
      <c r="P1260" s="5">
        <f t="shared" si="1061"/>
        <v>0</v>
      </c>
      <c r="Q1260" s="5">
        <f t="shared" si="1061"/>
        <v>0</v>
      </c>
      <c r="R1260" s="5">
        <f t="shared" si="1061"/>
        <v>0</v>
      </c>
      <c r="S1260" s="5">
        <f t="shared" si="1061"/>
        <v>0</v>
      </c>
      <c r="T1260" s="5">
        <f t="shared" si="1061"/>
        <v>18079400</v>
      </c>
      <c r="U1260" s="5">
        <f t="shared" si="1061"/>
        <v>0</v>
      </c>
    </row>
    <row r="1261" spans="2:21" x14ac:dyDescent="0.25">
      <c r="B1261" s="28" t="s">
        <v>567</v>
      </c>
      <c r="C1261" s="45">
        <v>40</v>
      </c>
      <c r="D1261" s="46">
        <v>11</v>
      </c>
      <c r="E1261" s="46">
        <v>2</v>
      </c>
      <c r="F1261" s="24">
        <v>5</v>
      </c>
      <c r="G1261" s="25">
        <v>1</v>
      </c>
      <c r="H1261" s="26">
        <v>2</v>
      </c>
      <c r="I1261" s="27">
        <v>590</v>
      </c>
      <c r="J1261" s="51" t="s">
        <v>456</v>
      </c>
      <c r="K1261" s="45">
        <v>600</v>
      </c>
      <c r="L1261" s="5">
        <f t="shared" si="1061"/>
        <v>18079400</v>
      </c>
      <c r="M1261" s="5">
        <f t="shared" si="1061"/>
        <v>0</v>
      </c>
      <c r="N1261" s="5">
        <f t="shared" si="1061"/>
        <v>0</v>
      </c>
      <c r="O1261" s="5">
        <f t="shared" si="1061"/>
        <v>0</v>
      </c>
      <c r="P1261" s="5">
        <f t="shared" si="1061"/>
        <v>0</v>
      </c>
      <c r="Q1261" s="5">
        <f t="shared" si="1061"/>
        <v>0</v>
      </c>
      <c r="R1261" s="5">
        <f t="shared" si="1061"/>
        <v>0</v>
      </c>
      <c r="S1261" s="5">
        <f t="shared" si="1061"/>
        <v>0</v>
      </c>
      <c r="T1261" s="5">
        <f t="shared" si="1061"/>
        <v>18079400</v>
      </c>
      <c r="U1261" s="5">
        <f t="shared" si="1061"/>
        <v>0</v>
      </c>
    </row>
    <row r="1262" spans="2:21" x14ac:dyDescent="0.25">
      <c r="B1262" s="28" t="s">
        <v>489</v>
      </c>
      <c r="C1262" s="45">
        <v>40</v>
      </c>
      <c r="D1262" s="46">
        <v>11</v>
      </c>
      <c r="E1262" s="46">
        <v>2</v>
      </c>
      <c r="F1262" s="24">
        <v>5</v>
      </c>
      <c r="G1262" s="25">
        <v>1</v>
      </c>
      <c r="H1262" s="26">
        <v>2</v>
      </c>
      <c r="I1262" s="27">
        <v>590</v>
      </c>
      <c r="J1262" s="51" t="s">
        <v>456</v>
      </c>
      <c r="K1262" s="45">
        <v>620</v>
      </c>
      <c r="L1262" s="5">
        <f t="shared" si="1061"/>
        <v>18079400</v>
      </c>
      <c r="M1262" s="5">
        <f t="shared" si="1061"/>
        <v>0</v>
      </c>
      <c r="N1262" s="5">
        <f t="shared" si="1061"/>
        <v>0</v>
      </c>
      <c r="O1262" s="5">
        <f t="shared" si="1061"/>
        <v>0</v>
      </c>
      <c r="P1262" s="5">
        <f t="shared" si="1061"/>
        <v>0</v>
      </c>
      <c r="Q1262" s="5">
        <f t="shared" si="1061"/>
        <v>0</v>
      </c>
      <c r="R1262" s="5">
        <f t="shared" si="1061"/>
        <v>0</v>
      </c>
      <c r="S1262" s="5">
        <f t="shared" si="1061"/>
        <v>0</v>
      </c>
      <c r="T1262" s="5">
        <f t="shared" si="1061"/>
        <v>18079400</v>
      </c>
      <c r="U1262" s="5">
        <f t="shared" si="1061"/>
        <v>0</v>
      </c>
    </row>
    <row r="1263" spans="2:21" ht="31.5" x14ac:dyDescent="0.25">
      <c r="B1263" s="28" t="s">
        <v>529</v>
      </c>
      <c r="C1263" s="45">
        <v>40</v>
      </c>
      <c r="D1263" s="46">
        <v>11</v>
      </c>
      <c r="E1263" s="46">
        <v>2</v>
      </c>
      <c r="F1263" s="24">
        <v>5</v>
      </c>
      <c r="G1263" s="25">
        <v>1</v>
      </c>
      <c r="H1263" s="26">
        <v>2</v>
      </c>
      <c r="I1263" s="27">
        <v>590</v>
      </c>
      <c r="J1263" s="51" t="s">
        <v>456</v>
      </c>
      <c r="K1263" s="45">
        <v>621</v>
      </c>
      <c r="L1263" s="5">
        <v>18079400</v>
      </c>
      <c r="M1263" s="5"/>
      <c r="N1263" s="5"/>
      <c r="O1263" s="5"/>
      <c r="P1263" s="5"/>
      <c r="Q1263" s="5"/>
      <c r="R1263" s="5">
        <f>SUM(N1263:Q1263)</f>
        <v>0</v>
      </c>
      <c r="S1263" s="5"/>
      <c r="T1263" s="5">
        <f>L1263+R1263</f>
        <v>18079400</v>
      </c>
      <c r="U1263" s="5"/>
    </row>
    <row r="1264" spans="2:21" x14ac:dyDescent="0.25">
      <c r="B1264" s="1" t="s">
        <v>78</v>
      </c>
      <c r="C1264" s="55">
        <v>40</v>
      </c>
      <c r="D1264" s="56">
        <v>11</v>
      </c>
      <c r="E1264" s="56">
        <v>2</v>
      </c>
      <c r="F1264" s="24">
        <v>5</v>
      </c>
      <c r="G1264" s="25">
        <v>1</v>
      </c>
      <c r="H1264" s="26">
        <v>3</v>
      </c>
      <c r="I1264" s="27">
        <v>0</v>
      </c>
      <c r="J1264" s="51" t="s">
        <v>457</v>
      </c>
      <c r="K1264" s="57" t="s">
        <v>105</v>
      </c>
      <c r="L1264" s="5">
        <f t="shared" ref="L1264:M1264" si="1062">L1265+L1272</f>
        <v>62241700</v>
      </c>
      <c r="M1264" s="5">
        <f t="shared" si="1062"/>
        <v>0</v>
      </c>
      <c r="N1264" s="5">
        <f t="shared" ref="N1264:T1264" si="1063">N1265+N1272</f>
        <v>0</v>
      </c>
      <c r="O1264" s="5">
        <f t="shared" ref="O1264" si="1064">O1265+O1272</f>
        <v>0</v>
      </c>
      <c r="P1264" s="5">
        <f t="shared" si="1063"/>
        <v>9770935</v>
      </c>
      <c r="Q1264" s="5">
        <f t="shared" si="1063"/>
        <v>0</v>
      </c>
      <c r="R1264" s="5">
        <f t="shared" si="1063"/>
        <v>9770935</v>
      </c>
      <c r="S1264" s="5">
        <f t="shared" si="1063"/>
        <v>0</v>
      </c>
      <c r="T1264" s="5">
        <f t="shared" si="1063"/>
        <v>72012635</v>
      </c>
      <c r="U1264" s="5">
        <f t="shared" ref="U1264" si="1065">U1265+U1272</f>
        <v>0</v>
      </c>
    </row>
    <row r="1265" spans="2:21" x14ac:dyDescent="0.25">
      <c r="B1265" s="1" t="s">
        <v>458</v>
      </c>
      <c r="C1265" s="55">
        <v>40</v>
      </c>
      <c r="D1265" s="56">
        <v>11</v>
      </c>
      <c r="E1265" s="56">
        <v>2</v>
      </c>
      <c r="F1265" s="24">
        <v>5</v>
      </c>
      <c r="G1265" s="25">
        <v>1</v>
      </c>
      <c r="H1265" s="26">
        <v>3</v>
      </c>
      <c r="I1265" s="27">
        <v>42110</v>
      </c>
      <c r="J1265" s="51" t="s">
        <v>459</v>
      </c>
      <c r="K1265" s="57" t="s">
        <v>105</v>
      </c>
      <c r="L1265" s="5">
        <f t="shared" ref="L1265:U1267" si="1066">L1266</f>
        <v>61778700</v>
      </c>
      <c r="M1265" s="5">
        <f t="shared" si="1066"/>
        <v>0</v>
      </c>
      <c r="N1265" s="5">
        <f t="shared" si="1066"/>
        <v>0</v>
      </c>
      <c r="O1265" s="5">
        <f t="shared" si="1066"/>
        <v>0</v>
      </c>
      <c r="P1265" s="5">
        <f t="shared" si="1066"/>
        <v>9770935</v>
      </c>
      <c r="Q1265" s="5">
        <f t="shared" si="1066"/>
        <v>0</v>
      </c>
      <c r="R1265" s="5">
        <f t="shared" si="1066"/>
        <v>9770935</v>
      </c>
      <c r="S1265" s="5">
        <f t="shared" si="1066"/>
        <v>0</v>
      </c>
      <c r="T1265" s="5">
        <f t="shared" si="1066"/>
        <v>71549635</v>
      </c>
      <c r="U1265" s="5">
        <f t="shared" si="1066"/>
        <v>0</v>
      </c>
    </row>
    <row r="1266" spans="2:21" x14ac:dyDescent="0.25">
      <c r="B1266" s="1" t="s">
        <v>496</v>
      </c>
      <c r="C1266" s="55">
        <v>40</v>
      </c>
      <c r="D1266" s="56">
        <v>11</v>
      </c>
      <c r="E1266" s="56">
        <v>2</v>
      </c>
      <c r="F1266" s="24">
        <v>5</v>
      </c>
      <c r="G1266" s="25">
        <v>1</v>
      </c>
      <c r="H1266" s="26">
        <v>3</v>
      </c>
      <c r="I1266" s="27">
        <v>42110</v>
      </c>
      <c r="J1266" s="51" t="s">
        <v>459</v>
      </c>
      <c r="K1266" s="57">
        <v>400</v>
      </c>
      <c r="L1266" s="5">
        <f t="shared" si="1066"/>
        <v>61778700</v>
      </c>
      <c r="M1266" s="5">
        <f t="shared" si="1066"/>
        <v>0</v>
      </c>
      <c r="N1266" s="5">
        <f t="shared" si="1066"/>
        <v>0</v>
      </c>
      <c r="O1266" s="5">
        <f t="shared" si="1066"/>
        <v>0</v>
      </c>
      <c r="P1266" s="5">
        <f t="shared" si="1066"/>
        <v>9770935</v>
      </c>
      <c r="Q1266" s="5">
        <f t="shared" si="1066"/>
        <v>0</v>
      </c>
      <c r="R1266" s="5">
        <f t="shared" si="1066"/>
        <v>9770935</v>
      </c>
      <c r="S1266" s="5">
        <f t="shared" si="1066"/>
        <v>0</v>
      </c>
      <c r="T1266" s="5">
        <f t="shared" si="1066"/>
        <v>71549635</v>
      </c>
      <c r="U1266" s="5">
        <f t="shared" si="1066"/>
        <v>0</v>
      </c>
    </row>
    <row r="1267" spans="2:21" x14ac:dyDescent="0.25">
      <c r="B1267" s="1" t="s">
        <v>531</v>
      </c>
      <c r="C1267" s="55">
        <v>40</v>
      </c>
      <c r="D1267" s="56">
        <v>11</v>
      </c>
      <c r="E1267" s="56">
        <v>2</v>
      </c>
      <c r="F1267" s="24">
        <v>5</v>
      </c>
      <c r="G1267" s="25">
        <v>1</v>
      </c>
      <c r="H1267" s="26">
        <v>3</v>
      </c>
      <c r="I1267" s="27">
        <v>42110</v>
      </c>
      <c r="J1267" s="51" t="s">
        <v>459</v>
      </c>
      <c r="K1267" s="57">
        <v>410</v>
      </c>
      <c r="L1267" s="5">
        <f t="shared" si="1066"/>
        <v>61778700</v>
      </c>
      <c r="M1267" s="5">
        <f t="shared" si="1066"/>
        <v>0</v>
      </c>
      <c r="N1267" s="5">
        <f t="shared" si="1066"/>
        <v>0</v>
      </c>
      <c r="O1267" s="5">
        <f t="shared" si="1066"/>
        <v>0</v>
      </c>
      <c r="P1267" s="5">
        <f t="shared" si="1066"/>
        <v>9770935</v>
      </c>
      <c r="Q1267" s="5">
        <f t="shared" si="1066"/>
        <v>0</v>
      </c>
      <c r="R1267" s="5">
        <f t="shared" si="1066"/>
        <v>9770935</v>
      </c>
      <c r="S1267" s="5">
        <f t="shared" si="1066"/>
        <v>0</v>
      </c>
      <c r="T1267" s="5">
        <f t="shared" si="1066"/>
        <v>71549635</v>
      </c>
      <c r="U1267" s="5">
        <f t="shared" si="1066"/>
        <v>0</v>
      </c>
    </row>
    <row r="1268" spans="2:21" x14ac:dyDescent="0.25">
      <c r="B1268" s="1" t="s">
        <v>507</v>
      </c>
      <c r="C1268" s="55">
        <v>40</v>
      </c>
      <c r="D1268" s="56">
        <v>11</v>
      </c>
      <c r="E1268" s="56">
        <v>2</v>
      </c>
      <c r="F1268" s="24">
        <v>5</v>
      </c>
      <c r="G1268" s="25">
        <v>1</v>
      </c>
      <c r="H1268" s="26">
        <v>3</v>
      </c>
      <c r="I1268" s="27">
        <v>42110</v>
      </c>
      <c r="J1268" s="51" t="s">
        <v>459</v>
      </c>
      <c r="K1268" s="57">
        <v>414</v>
      </c>
      <c r="L1268" s="5">
        <f>L1270+L1271</f>
        <v>61778700</v>
      </c>
      <c r="M1268" s="5">
        <f t="shared" ref="M1268:T1268" si="1067">M1270+M1271</f>
        <v>0</v>
      </c>
      <c r="N1268" s="5">
        <f t="shared" si="1067"/>
        <v>0</v>
      </c>
      <c r="O1268" s="5">
        <f t="shared" si="1067"/>
        <v>0</v>
      </c>
      <c r="P1268" s="5">
        <f t="shared" si="1067"/>
        <v>9770935</v>
      </c>
      <c r="Q1268" s="5">
        <f t="shared" si="1067"/>
        <v>0</v>
      </c>
      <c r="R1268" s="5">
        <f t="shared" si="1067"/>
        <v>9770935</v>
      </c>
      <c r="S1268" s="5">
        <f t="shared" si="1067"/>
        <v>0</v>
      </c>
      <c r="T1268" s="5">
        <f t="shared" si="1067"/>
        <v>71549635</v>
      </c>
      <c r="U1268" s="5">
        <f>U1270</f>
        <v>0</v>
      </c>
    </row>
    <row r="1269" spans="2:21" s="35" customFormat="1" x14ac:dyDescent="0.25">
      <c r="B1269" s="87" t="s">
        <v>782</v>
      </c>
      <c r="C1269" s="71"/>
      <c r="D1269" s="72"/>
      <c r="E1269" s="72"/>
      <c r="F1269" s="73"/>
      <c r="G1269" s="74"/>
      <c r="H1269" s="75"/>
      <c r="I1269" s="76"/>
      <c r="J1269" s="77"/>
      <c r="K1269" s="78"/>
      <c r="L1269" s="79"/>
      <c r="M1269" s="79"/>
      <c r="N1269" s="79"/>
      <c r="O1269" s="79"/>
      <c r="P1269" s="79"/>
      <c r="Q1269" s="79"/>
      <c r="R1269" s="79"/>
      <c r="S1269" s="79"/>
      <c r="T1269" s="79"/>
      <c r="U1269" s="79"/>
    </row>
    <row r="1270" spans="2:21" s="35" customFormat="1" x14ac:dyDescent="0.25">
      <c r="B1270" s="70" t="s">
        <v>781</v>
      </c>
      <c r="C1270" s="71">
        <v>40</v>
      </c>
      <c r="D1270" s="72">
        <v>11</v>
      </c>
      <c r="E1270" s="72">
        <v>2</v>
      </c>
      <c r="F1270" s="73">
        <v>5</v>
      </c>
      <c r="G1270" s="74">
        <v>1</v>
      </c>
      <c r="H1270" s="75">
        <v>3</v>
      </c>
      <c r="I1270" s="76">
        <v>42110</v>
      </c>
      <c r="J1270" s="77" t="s">
        <v>459</v>
      </c>
      <c r="K1270" s="78">
        <v>414</v>
      </c>
      <c r="L1270" s="79">
        <v>61778700</v>
      </c>
      <c r="M1270" s="79"/>
      <c r="N1270" s="79"/>
      <c r="O1270" s="79"/>
      <c r="P1270" s="79"/>
      <c r="Q1270" s="79"/>
      <c r="R1270" s="79">
        <f>SUM(N1270:Q1270)</f>
        <v>0</v>
      </c>
      <c r="S1270" s="79"/>
      <c r="T1270" s="79">
        <f>L1270+R1270</f>
        <v>61778700</v>
      </c>
      <c r="U1270" s="79"/>
    </row>
    <row r="1271" spans="2:21" s="35" customFormat="1" x14ac:dyDescent="0.25">
      <c r="B1271" s="70" t="s">
        <v>783</v>
      </c>
      <c r="C1271" s="71">
        <v>40</v>
      </c>
      <c r="D1271" s="72">
        <v>11</v>
      </c>
      <c r="E1271" s="72">
        <v>2</v>
      </c>
      <c r="F1271" s="73">
        <v>5</v>
      </c>
      <c r="G1271" s="74">
        <v>1</v>
      </c>
      <c r="H1271" s="75">
        <v>3</v>
      </c>
      <c r="I1271" s="76">
        <v>42110</v>
      </c>
      <c r="J1271" s="77" t="s">
        <v>459</v>
      </c>
      <c r="K1271" s="78">
        <v>414</v>
      </c>
      <c r="L1271" s="79"/>
      <c r="M1271" s="79"/>
      <c r="N1271" s="79"/>
      <c r="O1271" s="79"/>
      <c r="P1271" s="79">
        <v>9770935</v>
      </c>
      <c r="Q1271" s="79"/>
      <c r="R1271" s="79">
        <f>SUM(N1271:Q1271)</f>
        <v>9770935</v>
      </c>
      <c r="S1271" s="79"/>
      <c r="T1271" s="79">
        <f>L1271+R1271</f>
        <v>9770935</v>
      </c>
      <c r="U1271" s="79"/>
    </row>
    <row r="1272" spans="2:21" x14ac:dyDescent="0.25">
      <c r="B1272" s="1" t="s">
        <v>587</v>
      </c>
      <c r="C1272" s="55">
        <v>40</v>
      </c>
      <c r="D1272" s="56">
        <v>11</v>
      </c>
      <c r="E1272" s="56">
        <v>2</v>
      </c>
      <c r="F1272" s="24">
        <v>5</v>
      </c>
      <c r="G1272" s="25">
        <v>1</v>
      </c>
      <c r="H1272" s="26">
        <v>3</v>
      </c>
      <c r="I1272" s="27">
        <v>99990</v>
      </c>
      <c r="J1272" s="51" t="s">
        <v>460</v>
      </c>
      <c r="K1272" s="57" t="s">
        <v>105</v>
      </c>
      <c r="L1272" s="5">
        <f t="shared" ref="L1272:M1272" si="1068">L1273+L1276</f>
        <v>463000</v>
      </c>
      <c r="M1272" s="5">
        <f t="shared" si="1068"/>
        <v>0</v>
      </c>
      <c r="N1272" s="5">
        <f t="shared" ref="N1272:T1272" si="1069">N1273+N1276</f>
        <v>0</v>
      </c>
      <c r="O1272" s="5">
        <f t="shared" ref="O1272" si="1070">O1273+O1276</f>
        <v>0</v>
      </c>
      <c r="P1272" s="5">
        <f t="shared" si="1069"/>
        <v>0</v>
      </c>
      <c r="Q1272" s="5">
        <f t="shared" si="1069"/>
        <v>0</v>
      </c>
      <c r="R1272" s="5">
        <f t="shared" si="1069"/>
        <v>0</v>
      </c>
      <c r="S1272" s="5">
        <f t="shared" si="1069"/>
        <v>0</v>
      </c>
      <c r="T1272" s="5">
        <f t="shared" si="1069"/>
        <v>463000</v>
      </c>
      <c r="U1272" s="5">
        <f t="shared" ref="U1272" si="1071">U1273+U1276</f>
        <v>0</v>
      </c>
    </row>
    <row r="1273" spans="2:21" x14ac:dyDescent="0.25">
      <c r="B1273" s="1" t="s">
        <v>581</v>
      </c>
      <c r="C1273" s="55">
        <v>40</v>
      </c>
      <c r="D1273" s="56">
        <v>11</v>
      </c>
      <c r="E1273" s="56">
        <v>2</v>
      </c>
      <c r="F1273" s="24">
        <v>5</v>
      </c>
      <c r="G1273" s="25">
        <v>1</v>
      </c>
      <c r="H1273" s="26">
        <v>3</v>
      </c>
      <c r="I1273" s="27">
        <v>99990</v>
      </c>
      <c r="J1273" s="51" t="s">
        <v>460</v>
      </c>
      <c r="K1273" s="57">
        <v>200</v>
      </c>
      <c r="L1273" s="5">
        <f t="shared" ref="L1273:U1274" si="1072">L1274</f>
        <v>234053</v>
      </c>
      <c r="M1273" s="5">
        <f t="shared" si="1072"/>
        <v>0</v>
      </c>
      <c r="N1273" s="5">
        <f t="shared" si="1072"/>
        <v>0</v>
      </c>
      <c r="O1273" s="5">
        <f t="shared" si="1072"/>
        <v>0</v>
      </c>
      <c r="P1273" s="5">
        <f t="shared" si="1072"/>
        <v>0</v>
      </c>
      <c r="Q1273" s="5">
        <f t="shared" si="1072"/>
        <v>0</v>
      </c>
      <c r="R1273" s="5">
        <f t="shared" si="1072"/>
        <v>0</v>
      </c>
      <c r="S1273" s="5">
        <f t="shared" si="1072"/>
        <v>0</v>
      </c>
      <c r="T1273" s="5">
        <f t="shared" si="1072"/>
        <v>234053</v>
      </c>
      <c r="U1273" s="5">
        <f t="shared" si="1072"/>
        <v>0</v>
      </c>
    </row>
    <row r="1274" spans="2:21" x14ac:dyDescent="0.25">
      <c r="B1274" s="1" t="s">
        <v>521</v>
      </c>
      <c r="C1274" s="55">
        <v>40</v>
      </c>
      <c r="D1274" s="56">
        <v>11</v>
      </c>
      <c r="E1274" s="56">
        <v>2</v>
      </c>
      <c r="F1274" s="24">
        <v>5</v>
      </c>
      <c r="G1274" s="25">
        <v>1</v>
      </c>
      <c r="H1274" s="26">
        <v>3</v>
      </c>
      <c r="I1274" s="27">
        <v>99990</v>
      </c>
      <c r="J1274" s="51" t="s">
        <v>460</v>
      </c>
      <c r="K1274" s="57">
        <v>240</v>
      </c>
      <c r="L1274" s="5">
        <f t="shared" si="1072"/>
        <v>234053</v>
      </c>
      <c r="M1274" s="5">
        <f t="shared" si="1072"/>
        <v>0</v>
      </c>
      <c r="N1274" s="5">
        <f t="shared" si="1072"/>
        <v>0</v>
      </c>
      <c r="O1274" s="5">
        <f t="shared" si="1072"/>
        <v>0</v>
      </c>
      <c r="P1274" s="5">
        <f t="shared" si="1072"/>
        <v>0</v>
      </c>
      <c r="Q1274" s="5">
        <f t="shared" si="1072"/>
        <v>0</v>
      </c>
      <c r="R1274" s="5">
        <f t="shared" si="1072"/>
        <v>0</v>
      </c>
      <c r="S1274" s="5">
        <f t="shared" si="1072"/>
        <v>0</v>
      </c>
      <c r="T1274" s="5">
        <f>T1275</f>
        <v>234053</v>
      </c>
      <c r="U1274" s="5">
        <f t="shared" si="1072"/>
        <v>0</v>
      </c>
    </row>
    <row r="1275" spans="2:21" x14ac:dyDescent="0.25">
      <c r="B1275" s="1" t="s">
        <v>522</v>
      </c>
      <c r="C1275" s="55">
        <v>40</v>
      </c>
      <c r="D1275" s="56">
        <v>11</v>
      </c>
      <c r="E1275" s="56">
        <v>2</v>
      </c>
      <c r="F1275" s="24">
        <v>5</v>
      </c>
      <c r="G1275" s="25">
        <v>1</v>
      </c>
      <c r="H1275" s="26">
        <v>3</v>
      </c>
      <c r="I1275" s="27">
        <v>99990</v>
      </c>
      <c r="J1275" s="51" t="s">
        <v>460</v>
      </c>
      <c r="K1275" s="57">
        <v>244</v>
      </c>
      <c r="L1275" s="5">
        <v>234053</v>
      </c>
      <c r="M1275" s="5"/>
      <c r="N1275" s="5"/>
      <c r="O1275" s="5"/>
      <c r="P1275" s="5"/>
      <c r="Q1275" s="5"/>
      <c r="R1275" s="5">
        <f>SUM(N1275:Q1275)</f>
        <v>0</v>
      </c>
      <c r="S1275" s="5"/>
      <c r="T1275" s="5">
        <f>L1275+R1275</f>
        <v>234053</v>
      </c>
      <c r="U1275" s="5"/>
    </row>
    <row r="1276" spans="2:21" x14ac:dyDescent="0.25">
      <c r="B1276" s="1" t="s">
        <v>567</v>
      </c>
      <c r="C1276" s="55">
        <v>40</v>
      </c>
      <c r="D1276" s="56">
        <v>11</v>
      </c>
      <c r="E1276" s="56">
        <v>2</v>
      </c>
      <c r="F1276" s="24">
        <v>5</v>
      </c>
      <c r="G1276" s="25">
        <v>1</v>
      </c>
      <c r="H1276" s="26">
        <v>3</v>
      </c>
      <c r="I1276" s="27">
        <v>99990</v>
      </c>
      <c r="J1276" s="51" t="s">
        <v>460</v>
      </c>
      <c r="K1276" s="57">
        <v>600</v>
      </c>
      <c r="L1276" s="5">
        <f t="shared" ref="L1276:U1277" si="1073">L1277</f>
        <v>228947</v>
      </c>
      <c r="M1276" s="5">
        <f t="shared" si="1073"/>
        <v>0</v>
      </c>
      <c r="N1276" s="5">
        <f t="shared" si="1073"/>
        <v>0</v>
      </c>
      <c r="O1276" s="5">
        <f t="shared" si="1073"/>
        <v>0</v>
      </c>
      <c r="P1276" s="5">
        <f t="shared" si="1073"/>
        <v>0</v>
      </c>
      <c r="Q1276" s="5">
        <f t="shared" si="1073"/>
        <v>0</v>
      </c>
      <c r="R1276" s="5">
        <f t="shared" si="1073"/>
        <v>0</v>
      </c>
      <c r="S1276" s="5">
        <f t="shared" si="1073"/>
        <v>0</v>
      </c>
      <c r="T1276" s="5">
        <f t="shared" si="1073"/>
        <v>228947</v>
      </c>
      <c r="U1276" s="5">
        <f t="shared" si="1073"/>
        <v>0</v>
      </c>
    </row>
    <row r="1277" spans="2:21" x14ac:dyDescent="0.25">
      <c r="B1277" s="1" t="s">
        <v>489</v>
      </c>
      <c r="C1277" s="55">
        <v>40</v>
      </c>
      <c r="D1277" s="56">
        <v>11</v>
      </c>
      <c r="E1277" s="56">
        <v>2</v>
      </c>
      <c r="F1277" s="24">
        <v>5</v>
      </c>
      <c r="G1277" s="25">
        <v>1</v>
      </c>
      <c r="H1277" s="26">
        <v>3</v>
      </c>
      <c r="I1277" s="27">
        <v>99990</v>
      </c>
      <c r="J1277" s="51" t="s">
        <v>460</v>
      </c>
      <c r="K1277" s="57">
        <v>620</v>
      </c>
      <c r="L1277" s="5">
        <f t="shared" si="1073"/>
        <v>228947</v>
      </c>
      <c r="M1277" s="5">
        <f t="shared" si="1073"/>
        <v>0</v>
      </c>
      <c r="N1277" s="5">
        <f t="shared" si="1073"/>
        <v>0</v>
      </c>
      <c r="O1277" s="5">
        <f t="shared" si="1073"/>
        <v>0</v>
      </c>
      <c r="P1277" s="5">
        <f t="shared" si="1073"/>
        <v>0</v>
      </c>
      <c r="Q1277" s="5">
        <f t="shared" si="1073"/>
        <v>0</v>
      </c>
      <c r="R1277" s="5">
        <f t="shared" si="1073"/>
        <v>0</v>
      </c>
      <c r="S1277" s="5">
        <f t="shared" si="1073"/>
        <v>0</v>
      </c>
      <c r="T1277" s="5">
        <f t="shared" si="1073"/>
        <v>228947</v>
      </c>
      <c r="U1277" s="5">
        <f t="shared" si="1073"/>
        <v>0</v>
      </c>
    </row>
    <row r="1278" spans="2:21" x14ac:dyDescent="0.25">
      <c r="B1278" s="1" t="s">
        <v>490</v>
      </c>
      <c r="C1278" s="55">
        <v>40</v>
      </c>
      <c r="D1278" s="56">
        <v>11</v>
      </c>
      <c r="E1278" s="56">
        <v>2</v>
      </c>
      <c r="F1278" s="24">
        <v>5</v>
      </c>
      <c r="G1278" s="25">
        <v>1</v>
      </c>
      <c r="H1278" s="26">
        <v>3</v>
      </c>
      <c r="I1278" s="27">
        <v>99990</v>
      </c>
      <c r="J1278" s="51" t="s">
        <v>460</v>
      </c>
      <c r="K1278" s="57">
        <v>622</v>
      </c>
      <c r="L1278" s="5">
        <v>228947</v>
      </c>
      <c r="M1278" s="5"/>
      <c r="N1278" s="5"/>
      <c r="O1278" s="5"/>
      <c r="P1278" s="5"/>
      <c r="Q1278" s="5"/>
      <c r="R1278" s="5">
        <f>SUM(N1278:Q1278)</f>
        <v>0</v>
      </c>
      <c r="S1278" s="5"/>
      <c r="T1278" s="5">
        <f>L1278+R1278</f>
        <v>228947</v>
      </c>
      <c r="U1278" s="5"/>
    </row>
    <row r="1279" spans="2:21" x14ac:dyDescent="0.25">
      <c r="B1279" s="22" t="s">
        <v>550</v>
      </c>
      <c r="C1279" s="45">
        <v>40</v>
      </c>
      <c r="D1279" s="46">
        <v>11</v>
      </c>
      <c r="E1279" s="46">
        <v>5</v>
      </c>
      <c r="F1279" s="24"/>
      <c r="G1279" s="25"/>
      <c r="H1279" s="26"/>
      <c r="I1279" s="27"/>
      <c r="J1279" s="51" t="s">
        <v>105</v>
      </c>
      <c r="K1279" s="45"/>
      <c r="L1279" s="5">
        <f t="shared" ref="L1279:U1282" si="1074">L1280</f>
        <v>4578000</v>
      </c>
      <c r="M1279" s="5">
        <f t="shared" si="1074"/>
        <v>0</v>
      </c>
      <c r="N1279" s="5">
        <f t="shared" si="1074"/>
        <v>0</v>
      </c>
      <c r="O1279" s="5">
        <f t="shared" si="1074"/>
        <v>0</v>
      </c>
      <c r="P1279" s="5">
        <f t="shared" si="1074"/>
        <v>0</v>
      </c>
      <c r="Q1279" s="5">
        <f t="shared" si="1074"/>
        <v>0</v>
      </c>
      <c r="R1279" s="5">
        <f t="shared" si="1074"/>
        <v>0</v>
      </c>
      <c r="S1279" s="5">
        <f t="shared" si="1074"/>
        <v>0</v>
      </c>
      <c r="T1279" s="5">
        <f t="shared" si="1074"/>
        <v>4578000</v>
      </c>
      <c r="U1279" s="5">
        <f t="shared" si="1074"/>
        <v>0</v>
      </c>
    </row>
    <row r="1280" spans="2:21" ht="47.25" x14ac:dyDescent="0.25">
      <c r="B1280" s="23" t="s">
        <v>584</v>
      </c>
      <c r="C1280" s="45">
        <v>40</v>
      </c>
      <c r="D1280" s="46">
        <v>11</v>
      </c>
      <c r="E1280" s="46">
        <v>5</v>
      </c>
      <c r="F1280" s="24">
        <v>19</v>
      </c>
      <c r="G1280" s="25">
        <v>0</v>
      </c>
      <c r="H1280" s="26">
        <v>0</v>
      </c>
      <c r="I1280" s="27">
        <v>0</v>
      </c>
      <c r="J1280" s="51" t="s">
        <v>114</v>
      </c>
      <c r="K1280" s="45"/>
      <c r="L1280" s="5">
        <f t="shared" si="1074"/>
        <v>4578000</v>
      </c>
      <c r="M1280" s="5">
        <f t="shared" si="1074"/>
        <v>0</v>
      </c>
      <c r="N1280" s="5">
        <f t="shared" si="1074"/>
        <v>0</v>
      </c>
      <c r="O1280" s="5">
        <f t="shared" si="1074"/>
        <v>0</v>
      </c>
      <c r="P1280" s="5">
        <f t="shared" si="1074"/>
        <v>0</v>
      </c>
      <c r="Q1280" s="5">
        <f t="shared" si="1074"/>
        <v>0</v>
      </c>
      <c r="R1280" s="5">
        <f t="shared" si="1074"/>
        <v>0</v>
      </c>
      <c r="S1280" s="5">
        <f t="shared" si="1074"/>
        <v>0</v>
      </c>
      <c r="T1280" s="5">
        <f t="shared" si="1074"/>
        <v>4578000</v>
      </c>
      <c r="U1280" s="5">
        <f t="shared" si="1074"/>
        <v>0</v>
      </c>
    </row>
    <row r="1281" spans="2:21" x14ac:dyDescent="0.25">
      <c r="B1281" s="23" t="s">
        <v>597</v>
      </c>
      <c r="C1281" s="45">
        <v>40</v>
      </c>
      <c r="D1281" s="46">
        <v>11</v>
      </c>
      <c r="E1281" s="46">
        <v>5</v>
      </c>
      <c r="F1281" s="24">
        <v>19</v>
      </c>
      <c r="G1281" s="25">
        <v>1</v>
      </c>
      <c r="H1281" s="26">
        <v>0</v>
      </c>
      <c r="I1281" s="27">
        <v>0</v>
      </c>
      <c r="J1281" s="51" t="s">
        <v>128</v>
      </c>
      <c r="K1281" s="45"/>
      <c r="L1281" s="5">
        <f t="shared" si="1074"/>
        <v>4578000</v>
      </c>
      <c r="M1281" s="5">
        <f t="shared" si="1074"/>
        <v>0</v>
      </c>
      <c r="N1281" s="5">
        <f t="shared" si="1074"/>
        <v>0</v>
      </c>
      <c r="O1281" s="5">
        <f t="shared" si="1074"/>
        <v>0</v>
      </c>
      <c r="P1281" s="5">
        <f t="shared" si="1074"/>
        <v>0</v>
      </c>
      <c r="Q1281" s="5">
        <f t="shared" si="1074"/>
        <v>0</v>
      </c>
      <c r="R1281" s="5">
        <f t="shared" si="1074"/>
        <v>0</v>
      </c>
      <c r="S1281" s="5">
        <f t="shared" si="1074"/>
        <v>0</v>
      </c>
      <c r="T1281" s="5">
        <f t="shared" si="1074"/>
        <v>4578000</v>
      </c>
      <c r="U1281" s="5">
        <f t="shared" si="1074"/>
        <v>0</v>
      </c>
    </row>
    <row r="1282" spans="2:21" ht="31.5" x14ac:dyDescent="0.25">
      <c r="B1282" s="23" t="s">
        <v>129</v>
      </c>
      <c r="C1282" s="45">
        <v>40</v>
      </c>
      <c r="D1282" s="46">
        <v>11</v>
      </c>
      <c r="E1282" s="46">
        <v>5</v>
      </c>
      <c r="F1282" s="24">
        <v>19</v>
      </c>
      <c r="G1282" s="25">
        <v>1</v>
      </c>
      <c r="H1282" s="26">
        <v>1</v>
      </c>
      <c r="I1282" s="27">
        <v>0</v>
      </c>
      <c r="J1282" s="51" t="s">
        <v>130</v>
      </c>
      <c r="K1282" s="45"/>
      <c r="L1282" s="5">
        <f t="shared" si="1074"/>
        <v>4578000</v>
      </c>
      <c r="M1282" s="5">
        <f t="shared" si="1074"/>
        <v>0</v>
      </c>
      <c r="N1282" s="5">
        <f t="shared" si="1074"/>
        <v>0</v>
      </c>
      <c r="O1282" s="5">
        <f t="shared" si="1074"/>
        <v>0</v>
      </c>
      <c r="P1282" s="5">
        <f t="shared" si="1074"/>
        <v>0</v>
      </c>
      <c r="Q1282" s="5">
        <f t="shared" si="1074"/>
        <v>0</v>
      </c>
      <c r="R1282" s="5">
        <f t="shared" si="1074"/>
        <v>0</v>
      </c>
      <c r="S1282" s="5">
        <f t="shared" si="1074"/>
        <v>0</v>
      </c>
      <c r="T1282" s="5">
        <f t="shared" si="1074"/>
        <v>4578000</v>
      </c>
      <c r="U1282" s="5">
        <f t="shared" si="1074"/>
        <v>0</v>
      </c>
    </row>
    <row r="1283" spans="2:21" x14ac:dyDescent="0.25">
      <c r="B1283" s="23" t="s">
        <v>580</v>
      </c>
      <c r="C1283" s="45">
        <v>40</v>
      </c>
      <c r="D1283" s="46">
        <v>11</v>
      </c>
      <c r="E1283" s="46">
        <v>5</v>
      </c>
      <c r="F1283" s="24">
        <v>19</v>
      </c>
      <c r="G1283" s="25">
        <v>1</v>
      </c>
      <c r="H1283" s="26">
        <v>1</v>
      </c>
      <c r="I1283" s="27">
        <v>2040</v>
      </c>
      <c r="J1283" s="51" t="s">
        <v>131</v>
      </c>
      <c r="K1283" s="45"/>
      <c r="L1283" s="5">
        <f t="shared" ref="L1283:M1283" si="1075">L1284+L1289</f>
        <v>4578000</v>
      </c>
      <c r="M1283" s="5">
        <f t="shared" si="1075"/>
        <v>0</v>
      </c>
      <c r="N1283" s="5">
        <f t="shared" ref="N1283:T1283" si="1076">N1284+N1289</f>
        <v>0</v>
      </c>
      <c r="O1283" s="5">
        <f t="shared" ref="O1283" si="1077">O1284+O1289</f>
        <v>0</v>
      </c>
      <c r="P1283" s="5">
        <f t="shared" si="1076"/>
        <v>0</v>
      </c>
      <c r="Q1283" s="5">
        <f t="shared" si="1076"/>
        <v>0</v>
      </c>
      <c r="R1283" s="5">
        <f t="shared" si="1076"/>
        <v>0</v>
      </c>
      <c r="S1283" s="5">
        <f t="shared" si="1076"/>
        <v>0</v>
      </c>
      <c r="T1283" s="5">
        <f t="shared" si="1076"/>
        <v>4578000</v>
      </c>
      <c r="U1283" s="5">
        <f t="shared" ref="U1283" si="1078">U1284+U1289</f>
        <v>0</v>
      </c>
    </row>
    <row r="1284" spans="2:21" ht="31.5" x14ac:dyDescent="0.25">
      <c r="B1284" s="28" t="s">
        <v>517</v>
      </c>
      <c r="C1284" s="45">
        <v>40</v>
      </c>
      <c r="D1284" s="46">
        <v>11</v>
      </c>
      <c r="E1284" s="46">
        <v>5</v>
      </c>
      <c r="F1284" s="24">
        <v>19</v>
      </c>
      <c r="G1284" s="25">
        <v>1</v>
      </c>
      <c r="H1284" s="26">
        <v>1</v>
      </c>
      <c r="I1284" s="27">
        <v>2040</v>
      </c>
      <c r="J1284" s="51" t="s">
        <v>131</v>
      </c>
      <c r="K1284" s="45">
        <v>100</v>
      </c>
      <c r="L1284" s="5">
        <f t="shared" ref="L1284:U1284" si="1079">L1285</f>
        <v>4576900</v>
      </c>
      <c r="M1284" s="5">
        <f t="shared" si="1079"/>
        <v>0</v>
      </c>
      <c r="N1284" s="5">
        <f t="shared" si="1079"/>
        <v>0</v>
      </c>
      <c r="O1284" s="5">
        <f t="shared" si="1079"/>
        <v>0</v>
      </c>
      <c r="P1284" s="5">
        <f t="shared" si="1079"/>
        <v>0</v>
      </c>
      <c r="Q1284" s="5">
        <f t="shared" si="1079"/>
        <v>0</v>
      </c>
      <c r="R1284" s="5">
        <f t="shared" si="1079"/>
        <v>0</v>
      </c>
      <c r="S1284" s="5">
        <f t="shared" si="1079"/>
        <v>0</v>
      </c>
      <c r="T1284" s="5">
        <f t="shared" si="1079"/>
        <v>4576900</v>
      </c>
      <c r="U1284" s="5">
        <f t="shared" si="1079"/>
        <v>0</v>
      </c>
    </row>
    <row r="1285" spans="2:21" x14ac:dyDescent="0.25">
      <c r="B1285" s="28" t="s">
        <v>518</v>
      </c>
      <c r="C1285" s="45">
        <v>40</v>
      </c>
      <c r="D1285" s="46">
        <v>11</v>
      </c>
      <c r="E1285" s="46">
        <v>5</v>
      </c>
      <c r="F1285" s="24">
        <v>19</v>
      </c>
      <c r="G1285" s="25">
        <v>1</v>
      </c>
      <c r="H1285" s="26">
        <v>1</v>
      </c>
      <c r="I1285" s="27">
        <v>2040</v>
      </c>
      <c r="J1285" s="51" t="s">
        <v>131</v>
      </c>
      <c r="K1285" s="45">
        <v>120</v>
      </c>
      <c r="L1285" s="5">
        <f t="shared" ref="L1285:M1285" si="1080">L1286+L1287+L1288</f>
        <v>4576900</v>
      </c>
      <c r="M1285" s="5">
        <f t="shared" si="1080"/>
        <v>0</v>
      </c>
      <c r="N1285" s="5">
        <f t="shared" ref="N1285:T1285" si="1081">N1286+N1287+N1288</f>
        <v>0</v>
      </c>
      <c r="O1285" s="5">
        <f t="shared" ref="O1285" si="1082">O1286+O1287+O1288</f>
        <v>0</v>
      </c>
      <c r="P1285" s="5">
        <f t="shared" si="1081"/>
        <v>0</v>
      </c>
      <c r="Q1285" s="5">
        <f t="shared" si="1081"/>
        <v>0</v>
      </c>
      <c r="R1285" s="5">
        <f t="shared" si="1081"/>
        <v>0</v>
      </c>
      <c r="S1285" s="5">
        <f t="shared" si="1081"/>
        <v>0</v>
      </c>
      <c r="T1285" s="5">
        <f t="shared" si="1081"/>
        <v>4576900</v>
      </c>
      <c r="U1285" s="5">
        <f t="shared" ref="U1285" si="1083">U1286+U1287+U1288</f>
        <v>0</v>
      </c>
    </row>
    <row r="1286" spans="2:21" x14ac:dyDescent="0.25">
      <c r="B1286" s="28" t="s">
        <v>578</v>
      </c>
      <c r="C1286" s="45">
        <v>40</v>
      </c>
      <c r="D1286" s="46">
        <v>11</v>
      </c>
      <c r="E1286" s="46">
        <v>5</v>
      </c>
      <c r="F1286" s="24">
        <v>19</v>
      </c>
      <c r="G1286" s="25">
        <v>1</v>
      </c>
      <c r="H1286" s="26">
        <v>1</v>
      </c>
      <c r="I1286" s="27">
        <v>2040</v>
      </c>
      <c r="J1286" s="51" t="s">
        <v>131</v>
      </c>
      <c r="K1286" s="45">
        <v>121</v>
      </c>
      <c r="L1286" s="5">
        <v>3592000</v>
      </c>
      <c r="M1286" s="5"/>
      <c r="N1286" s="5"/>
      <c r="O1286" s="5"/>
      <c r="P1286" s="5"/>
      <c r="Q1286" s="5"/>
      <c r="R1286" s="5">
        <f>SUM(N1286:Q1286)</f>
        <v>0</v>
      </c>
      <c r="S1286" s="5"/>
      <c r="T1286" s="5">
        <f>L1286+R1286</f>
        <v>3592000</v>
      </c>
      <c r="U1286" s="5"/>
    </row>
    <row r="1287" spans="2:21" x14ac:dyDescent="0.25">
      <c r="B1287" s="28" t="s">
        <v>520</v>
      </c>
      <c r="C1287" s="45">
        <v>40</v>
      </c>
      <c r="D1287" s="46">
        <v>11</v>
      </c>
      <c r="E1287" s="46">
        <v>5</v>
      </c>
      <c r="F1287" s="24">
        <v>19</v>
      </c>
      <c r="G1287" s="25">
        <v>1</v>
      </c>
      <c r="H1287" s="26">
        <v>1</v>
      </c>
      <c r="I1287" s="27">
        <v>2040</v>
      </c>
      <c r="J1287" s="51" t="s">
        <v>131</v>
      </c>
      <c r="K1287" s="45">
        <v>122</v>
      </c>
      <c r="L1287" s="5">
        <v>12900</v>
      </c>
      <c r="M1287" s="5"/>
      <c r="N1287" s="5"/>
      <c r="O1287" s="5"/>
      <c r="P1287" s="5"/>
      <c r="Q1287" s="5"/>
      <c r="R1287" s="5">
        <f>SUM(N1287:Q1287)</f>
        <v>0</v>
      </c>
      <c r="S1287" s="5"/>
      <c r="T1287" s="5">
        <f>L1287+R1287</f>
        <v>12900</v>
      </c>
      <c r="U1287" s="5"/>
    </row>
    <row r="1288" spans="2:21" ht="31.5" x14ac:dyDescent="0.25">
      <c r="B1288" s="28" t="s">
        <v>579</v>
      </c>
      <c r="C1288" s="45">
        <v>40</v>
      </c>
      <c r="D1288" s="46">
        <v>11</v>
      </c>
      <c r="E1288" s="46">
        <v>5</v>
      </c>
      <c r="F1288" s="24">
        <v>19</v>
      </c>
      <c r="G1288" s="25">
        <v>1</v>
      </c>
      <c r="H1288" s="26">
        <v>1</v>
      </c>
      <c r="I1288" s="27">
        <v>2040</v>
      </c>
      <c r="J1288" s="51" t="s">
        <v>131</v>
      </c>
      <c r="K1288" s="45">
        <v>129</v>
      </c>
      <c r="L1288" s="5">
        <v>972000</v>
      </c>
      <c r="M1288" s="5"/>
      <c r="N1288" s="5"/>
      <c r="O1288" s="5"/>
      <c r="P1288" s="5"/>
      <c r="Q1288" s="5"/>
      <c r="R1288" s="5">
        <f>SUM(N1288:Q1288)</f>
        <v>0</v>
      </c>
      <c r="S1288" s="5"/>
      <c r="T1288" s="5">
        <f>L1288+R1288</f>
        <v>972000</v>
      </c>
      <c r="U1288" s="5"/>
    </row>
    <row r="1289" spans="2:21" x14ac:dyDescent="0.25">
      <c r="B1289" s="28" t="s">
        <v>581</v>
      </c>
      <c r="C1289" s="45">
        <v>40</v>
      </c>
      <c r="D1289" s="46">
        <v>11</v>
      </c>
      <c r="E1289" s="46">
        <v>5</v>
      </c>
      <c r="F1289" s="24">
        <v>19</v>
      </c>
      <c r="G1289" s="25">
        <v>1</v>
      </c>
      <c r="H1289" s="26">
        <v>1</v>
      </c>
      <c r="I1289" s="27">
        <v>2040</v>
      </c>
      <c r="J1289" s="51" t="s">
        <v>131</v>
      </c>
      <c r="K1289" s="45">
        <v>200</v>
      </c>
      <c r="L1289" s="5">
        <f t="shared" ref="L1289:U1290" si="1084">L1290</f>
        <v>1100</v>
      </c>
      <c r="M1289" s="5">
        <f t="shared" si="1084"/>
        <v>0</v>
      </c>
      <c r="N1289" s="5">
        <f t="shared" si="1084"/>
        <v>0</v>
      </c>
      <c r="O1289" s="5">
        <f t="shared" si="1084"/>
        <v>0</v>
      </c>
      <c r="P1289" s="5">
        <f t="shared" si="1084"/>
        <v>0</v>
      </c>
      <c r="Q1289" s="5">
        <f t="shared" si="1084"/>
        <v>0</v>
      </c>
      <c r="R1289" s="5">
        <f t="shared" si="1084"/>
        <v>0</v>
      </c>
      <c r="S1289" s="5">
        <f t="shared" si="1084"/>
        <v>0</v>
      </c>
      <c r="T1289" s="5">
        <f t="shared" si="1084"/>
        <v>1100</v>
      </c>
      <c r="U1289" s="5">
        <f t="shared" si="1084"/>
        <v>0</v>
      </c>
    </row>
    <row r="1290" spans="2:21" x14ac:dyDescent="0.25">
      <c r="B1290" s="28" t="s">
        <v>521</v>
      </c>
      <c r="C1290" s="45">
        <v>40</v>
      </c>
      <c r="D1290" s="46">
        <v>11</v>
      </c>
      <c r="E1290" s="46">
        <v>5</v>
      </c>
      <c r="F1290" s="24">
        <v>19</v>
      </c>
      <c r="G1290" s="25">
        <v>1</v>
      </c>
      <c r="H1290" s="26">
        <v>1</v>
      </c>
      <c r="I1290" s="27">
        <v>2040</v>
      </c>
      <c r="J1290" s="51" t="s">
        <v>131</v>
      </c>
      <c r="K1290" s="45">
        <v>240</v>
      </c>
      <c r="L1290" s="5">
        <f t="shared" si="1084"/>
        <v>1100</v>
      </c>
      <c r="M1290" s="5">
        <f t="shared" si="1084"/>
        <v>0</v>
      </c>
      <c r="N1290" s="5">
        <f t="shared" si="1084"/>
        <v>0</v>
      </c>
      <c r="O1290" s="5">
        <f t="shared" si="1084"/>
        <v>0</v>
      </c>
      <c r="P1290" s="5">
        <f t="shared" si="1084"/>
        <v>0</v>
      </c>
      <c r="Q1290" s="5">
        <f t="shared" si="1084"/>
        <v>0</v>
      </c>
      <c r="R1290" s="5">
        <f t="shared" si="1084"/>
        <v>0</v>
      </c>
      <c r="S1290" s="5">
        <f t="shared" si="1084"/>
        <v>0</v>
      </c>
      <c r="T1290" s="5">
        <f t="shared" si="1084"/>
        <v>1100</v>
      </c>
      <c r="U1290" s="5">
        <f t="shared" si="1084"/>
        <v>0</v>
      </c>
    </row>
    <row r="1291" spans="2:21" x14ac:dyDescent="0.25">
      <c r="B1291" s="28" t="s">
        <v>522</v>
      </c>
      <c r="C1291" s="45">
        <v>40</v>
      </c>
      <c r="D1291" s="46">
        <v>11</v>
      </c>
      <c r="E1291" s="46">
        <v>5</v>
      </c>
      <c r="F1291" s="24">
        <v>19</v>
      </c>
      <c r="G1291" s="25">
        <v>1</v>
      </c>
      <c r="H1291" s="26">
        <v>1</v>
      </c>
      <c r="I1291" s="27">
        <v>2040</v>
      </c>
      <c r="J1291" s="51" t="s">
        <v>131</v>
      </c>
      <c r="K1291" s="45">
        <v>244</v>
      </c>
      <c r="L1291" s="5">
        <v>1100</v>
      </c>
      <c r="M1291" s="5"/>
      <c r="N1291" s="5"/>
      <c r="O1291" s="5"/>
      <c r="P1291" s="5"/>
      <c r="Q1291" s="5"/>
      <c r="R1291" s="5">
        <f>SUM(N1291:Q1291)</f>
        <v>0</v>
      </c>
      <c r="S1291" s="5"/>
      <c r="T1291" s="5">
        <f>L1291+R1291</f>
        <v>1100</v>
      </c>
      <c r="U1291" s="5"/>
    </row>
    <row r="1292" spans="2:21" x14ac:dyDescent="0.25">
      <c r="B1292" s="22" t="s">
        <v>551</v>
      </c>
      <c r="C1292" s="45">
        <v>40</v>
      </c>
      <c r="D1292" s="46">
        <v>12</v>
      </c>
      <c r="E1292" s="46"/>
      <c r="F1292" s="24"/>
      <c r="G1292" s="25"/>
      <c r="H1292" s="26"/>
      <c r="I1292" s="27"/>
      <c r="J1292" s="51" t="s">
        <v>105</v>
      </c>
      <c r="K1292" s="45"/>
      <c r="L1292" s="5">
        <f t="shared" ref="L1292:M1292" si="1085">L1293+L1301+L1309</f>
        <v>23700500</v>
      </c>
      <c r="M1292" s="5">
        <f t="shared" si="1085"/>
        <v>0</v>
      </c>
      <c r="N1292" s="5">
        <f t="shared" ref="N1292:T1292" si="1086">N1293+N1301+N1309</f>
        <v>0</v>
      </c>
      <c r="O1292" s="5">
        <f t="shared" ref="O1292" si="1087">O1293+O1301+O1309</f>
        <v>0</v>
      </c>
      <c r="P1292" s="5">
        <f t="shared" si="1086"/>
        <v>0</v>
      </c>
      <c r="Q1292" s="5">
        <f t="shared" si="1086"/>
        <v>-479600</v>
      </c>
      <c r="R1292" s="5">
        <f t="shared" si="1086"/>
        <v>-479600</v>
      </c>
      <c r="S1292" s="5">
        <f t="shared" si="1086"/>
        <v>0</v>
      </c>
      <c r="T1292" s="5">
        <f t="shared" si="1086"/>
        <v>23220900</v>
      </c>
      <c r="U1292" s="5">
        <f t="shared" ref="U1292" si="1088">U1293+U1301+U1309</f>
        <v>0</v>
      </c>
    </row>
    <row r="1293" spans="2:21" x14ac:dyDescent="0.25">
      <c r="B1293" s="22" t="s">
        <v>552</v>
      </c>
      <c r="C1293" s="45">
        <v>40</v>
      </c>
      <c r="D1293" s="46">
        <v>12</v>
      </c>
      <c r="E1293" s="46">
        <v>1</v>
      </c>
      <c r="F1293" s="24"/>
      <c r="G1293" s="25"/>
      <c r="H1293" s="26"/>
      <c r="I1293" s="27"/>
      <c r="J1293" s="51" t="s">
        <v>105</v>
      </c>
      <c r="K1293" s="45"/>
      <c r="L1293" s="5">
        <f t="shared" ref="L1293:U1299" si="1089">L1294</f>
        <v>15670300</v>
      </c>
      <c r="M1293" s="5">
        <f t="shared" si="1089"/>
        <v>0</v>
      </c>
      <c r="N1293" s="5">
        <f t="shared" si="1089"/>
        <v>0</v>
      </c>
      <c r="O1293" s="5">
        <f t="shared" si="1089"/>
        <v>0</v>
      </c>
      <c r="P1293" s="5">
        <f t="shared" si="1089"/>
        <v>0</v>
      </c>
      <c r="Q1293" s="5">
        <f t="shared" si="1089"/>
        <v>-313400</v>
      </c>
      <c r="R1293" s="5">
        <f t="shared" si="1089"/>
        <v>-313400</v>
      </c>
      <c r="S1293" s="5">
        <f t="shared" si="1089"/>
        <v>0</v>
      </c>
      <c r="T1293" s="5">
        <f t="shared" si="1089"/>
        <v>15356900</v>
      </c>
      <c r="U1293" s="5">
        <f t="shared" si="1089"/>
        <v>0</v>
      </c>
    </row>
    <row r="1294" spans="2:21" ht="31.5" x14ac:dyDescent="0.25">
      <c r="B1294" s="23" t="s">
        <v>11</v>
      </c>
      <c r="C1294" s="45">
        <v>40</v>
      </c>
      <c r="D1294" s="46">
        <v>12</v>
      </c>
      <c r="E1294" s="46">
        <v>1</v>
      </c>
      <c r="F1294" s="24">
        <v>17</v>
      </c>
      <c r="G1294" s="25">
        <v>0</v>
      </c>
      <c r="H1294" s="26">
        <v>0</v>
      </c>
      <c r="I1294" s="27">
        <v>0</v>
      </c>
      <c r="J1294" s="51" t="s">
        <v>404</v>
      </c>
      <c r="K1294" s="45"/>
      <c r="L1294" s="5">
        <f t="shared" si="1089"/>
        <v>15670300</v>
      </c>
      <c r="M1294" s="5">
        <f t="shared" si="1089"/>
        <v>0</v>
      </c>
      <c r="N1294" s="5">
        <f t="shared" si="1089"/>
        <v>0</v>
      </c>
      <c r="O1294" s="5">
        <f t="shared" si="1089"/>
        <v>0</v>
      </c>
      <c r="P1294" s="5">
        <f t="shared" si="1089"/>
        <v>0</v>
      </c>
      <c r="Q1294" s="5">
        <f t="shared" si="1089"/>
        <v>-313400</v>
      </c>
      <c r="R1294" s="5">
        <f t="shared" si="1089"/>
        <v>-313400</v>
      </c>
      <c r="S1294" s="5">
        <f t="shared" si="1089"/>
        <v>0</v>
      </c>
      <c r="T1294" s="5">
        <f t="shared" si="1089"/>
        <v>15356900</v>
      </c>
      <c r="U1294" s="5">
        <f t="shared" si="1089"/>
        <v>0</v>
      </c>
    </row>
    <row r="1295" spans="2:21" ht="31.5" x14ac:dyDescent="0.25">
      <c r="B1295" s="23" t="s">
        <v>79</v>
      </c>
      <c r="C1295" s="45">
        <v>40</v>
      </c>
      <c r="D1295" s="46">
        <v>12</v>
      </c>
      <c r="E1295" s="46">
        <v>1</v>
      </c>
      <c r="F1295" s="24">
        <v>17</v>
      </c>
      <c r="G1295" s="25">
        <v>2</v>
      </c>
      <c r="H1295" s="26">
        <v>0</v>
      </c>
      <c r="I1295" s="27">
        <v>0</v>
      </c>
      <c r="J1295" s="51" t="s">
        <v>461</v>
      </c>
      <c r="K1295" s="45"/>
      <c r="L1295" s="5">
        <f t="shared" si="1089"/>
        <v>15670300</v>
      </c>
      <c r="M1295" s="5">
        <f t="shared" si="1089"/>
        <v>0</v>
      </c>
      <c r="N1295" s="5">
        <f t="shared" si="1089"/>
        <v>0</v>
      </c>
      <c r="O1295" s="5">
        <f t="shared" si="1089"/>
        <v>0</v>
      </c>
      <c r="P1295" s="5">
        <f t="shared" si="1089"/>
        <v>0</v>
      </c>
      <c r="Q1295" s="5">
        <f t="shared" si="1089"/>
        <v>-313400</v>
      </c>
      <c r="R1295" s="5">
        <f t="shared" si="1089"/>
        <v>-313400</v>
      </c>
      <c r="S1295" s="5">
        <f t="shared" si="1089"/>
        <v>0</v>
      </c>
      <c r="T1295" s="5">
        <f t="shared" si="1089"/>
        <v>15356900</v>
      </c>
      <c r="U1295" s="5">
        <f t="shared" si="1089"/>
        <v>0</v>
      </c>
    </row>
    <row r="1296" spans="2:21" ht="31.5" x14ac:dyDescent="0.25">
      <c r="B1296" s="23" t="s">
        <v>80</v>
      </c>
      <c r="C1296" s="45">
        <v>40</v>
      </c>
      <c r="D1296" s="46">
        <v>12</v>
      </c>
      <c r="E1296" s="46">
        <v>1</v>
      </c>
      <c r="F1296" s="24">
        <v>17</v>
      </c>
      <c r="G1296" s="25">
        <v>2</v>
      </c>
      <c r="H1296" s="26">
        <v>1</v>
      </c>
      <c r="I1296" s="27">
        <v>0</v>
      </c>
      <c r="J1296" s="51" t="s">
        <v>462</v>
      </c>
      <c r="K1296" s="45"/>
      <c r="L1296" s="5">
        <f t="shared" si="1089"/>
        <v>15670300</v>
      </c>
      <c r="M1296" s="5">
        <f t="shared" si="1089"/>
        <v>0</v>
      </c>
      <c r="N1296" s="5">
        <f t="shared" si="1089"/>
        <v>0</v>
      </c>
      <c r="O1296" s="5">
        <f t="shared" si="1089"/>
        <v>0</v>
      </c>
      <c r="P1296" s="5">
        <f t="shared" si="1089"/>
        <v>0</v>
      </c>
      <c r="Q1296" s="5">
        <f t="shared" si="1089"/>
        <v>-313400</v>
      </c>
      <c r="R1296" s="5">
        <f t="shared" si="1089"/>
        <v>-313400</v>
      </c>
      <c r="S1296" s="5">
        <f t="shared" si="1089"/>
        <v>0</v>
      </c>
      <c r="T1296" s="5">
        <f t="shared" si="1089"/>
        <v>15356900</v>
      </c>
      <c r="U1296" s="5">
        <f t="shared" si="1089"/>
        <v>0</v>
      </c>
    </row>
    <row r="1297" spans="2:21" x14ac:dyDescent="0.25">
      <c r="B1297" s="23" t="s">
        <v>618</v>
      </c>
      <c r="C1297" s="45">
        <v>40</v>
      </c>
      <c r="D1297" s="46">
        <v>12</v>
      </c>
      <c r="E1297" s="46">
        <v>1</v>
      </c>
      <c r="F1297" s="24">
        <v>17</v>
      </c>
      <c r="G1297" s="25">
        <v>2</v>
      </c>
      <c r="H1297" s="26">
        <v>1</v>
      </c>
      <c r="I1297" s="27">
        <v>590</v>
      </c>
      <c r="J1297" s="51" t="s">
        <v>463</v>
      </c>
      <c r="K1297" s="45"/>
      <c r="L1297" s="5">
        <f t="shared" si="1089"/>
        <v>15670300</v>
      </c>
      <c r="M1297" s="5">
        <f t="shared" si="1089"/>
        <v>0</v>
      </c>
      <c r="N1297" s="5">
        <f t="shared" si="1089"/>
        <v>0</v>
      </c>
      <c r="O1297" s="5">
        <f t="shared" si="1089"/>
        <v>0</v>
      </c>
      <c r="P1297" s="5">
        <f t="shared" si="1089"/>
        <v>0</v>
      </c>
      <c r="Q1297" s="5">
        <f t="shared" si="1089"/>
        <v>-313400</v>
      </c>
      <c r="R1297" s="5">
        <f t="shared" si="1089"/>
        <v>-313400</v>
      </c>
      <c r="S1297" s="5">
        <f t="shared" si="1089"/>
        <v>0</v>
      </c>
      <c r="T1297" s="5">
        <f t="shared" si="1089"/>
        <v>15356900</v>
      </c>
      <c r="U1297" s="5">
        <f t="shared" si="1089"/>
        <v>0</v>
      </c>
    </row>
    <row r="1298" spans="2:21" x14ac:dyDescent="0.25">
      <c r="B1298" s="28" t="s">
        <v>567</v>
      </c>
      <c r="C1298" s="45">
        <v>40</v>
      </c>
      <c r="D1298" s="46">
        <v>12</v>
      </c>
      <c r="E1298" s="46">
        <v>1</v>
      </c>
      <c r="F1298" s="24">
        <v>17</v>
      </c>
      <c r="G1298" s="25">
        <v>2</v>
      </c>
      <c r="H1298" s="26">
        <v>1</v>
      </c>
      <c r="I1298" s="27">
        <v>590</v>
      </c>
      <c r="J1298" s="51" t="s">
        <v>463</v>
      </c>
      <c r="K1298" s="45">
        <v>600</v>
      </c>
      <c r="L1298" s="5">
        <f t="shared" si="1089"/>
        <v>15670300</v>
      </c>
      <c r="M1298" s="5">
        <f t="shared" si="1089"/>
        <v>0</v>
      </c>
      <c r="N1298" s="5">
        <f t="shared" si="1089"/>
        <v>0</v>
      </c>
      <c r="O1298" s="5">
        <f t="shared" si="1089"/>
        <v>0</v>
      </c>
      <c r="P1298" s="5">
        <f t="shared" si="1089"/>
        <v>0</v>
      </c>
      <c r="Q1298" s="5">
        <f t="shared" si="1089"/>
        <v>-313400</v>
      </c>
      <c r="R1298" s="5">
        <f t="shared" si="1089"/>
        <v>-313400</v>
      </c>
      <c r="S1298" s="5">
        <f t="shared" si="1089"/>
        <v>0</v>
      </c>
      <c r="T1298" s="5">
        <f t="shared" si="1089"/>
        <v>15356900</v>
      </c>
      <c r="U1298" s="5">
        <f t="shared" si="1089"/>
        <v>0</v>
      </c>
    </row>
    <row r="1299" spans="2:21" x14ac:dyDescent="0.25">
      <c r="B1299" s="28" t="s">
        <v>489</v>
      </c>
      <c r="C1299" s="45">
        <v>40</v>
      </c>
      <c r="D1299" s="46">
        <v>12</v>
      </c>
      <c r="E1299" s="46">
        <v>1</v>
      </c>
      <c r="F1299" s="24">
        <v>17</v>
      </c>
      <c r="G1299" s="25">
        <v>2</v>
      </c>
      <c r="H1299" s="26">
        <v>1</v>
      </c>
      <c r="I1299" s="27">
        <v>590</v>
      </c>
      <c r="J1299" s="51" t="s">
        <v>463</v>
      </c>
      <c r="K1299" s="45">
        <v>620</v>
      </c>
      <c r="L1299" s="5">
        <f t="shared" si="1089"/>
        <v>15670300</v>
      </c>
      <c r="M1299" s="5">
        <f t="shared" si="1089"/>
        <v>0</v>
      </c>
      <c r="N1299" s="5">
        <f t="shared" si="1089"/>
        <v>0</v>
      </c>
      <c r="O1299" s="5">
        <f t="shared" si="1089"/>
        <v>0</v>
      </c>
      <c r="P1299" s="5">
        <f t="shared" si="1089"/>
        <v>0</v>
      </c>
      <c r="Q1299" s="5">
        <f t="shared" si="1089"/>
        <v>-313400</v>
      </c>
      <c r="R1299" s="5">
        <f t="shared" si="1089"/>
        <v>-313400</v>
      </c>
      <c r="S1299" s="5">
        <f t="shared" si="1089"/>
        <v>0</v>
      </c>
      <c r="T1299" s="5">
        <f t="shared" si="1089"/>
        <v>15356900</v>
      </c>
      <c r="U1299" s="5">
        <f t="shared" si="1089"/>
        <v>0</v>
      </c>
    </row>
    <row r="1300" spans="2:21" ht="31.5" x14ac:dyDescent="0.25">
      <c r="B1300" s="28" t="s">
        <v>529</v>
      </c>
      <c r="C1300" s="45">
        <v>40</v>
      </c>
      <c r="D1300" s="46">
        <v>12</v>
      </c>
      <c r="E1300" s="46">
        <v>1</v>
      </c>
      <c r="F1300" s="24">
        <v>17</v>
      </c>
      <c r="G1300" s="25">
        <v>2</v>
      </c>
      <c r="H1300" s="26">
        <v>1</v>
      </c>
      <c r="I1300" s="27">
        <v>590</v>
      </c>
      <c r="J1300" s="51" t="s">
        <v>463</v>
      </c>
      <c r="K1300" s="45">
        <v>621</v>
      </c>
      <c r="L1300" s="5">
        <v>15670300</v>
      </c>
      <c r="M1300" s="5"/>
      <c r="N1300" s="5"/>
      <c r="O1300" s="5"/>
      <c r="P1300" s="5"/>
      <c r="Q1300" s="5">
        <v>-313400</v>
      </c>
      <c r="R1300" s="5">
        <f>SUM(N1300:Q1300)</f>
        <v>-313400</v>
      </c>
      <c r="S1300" s="5"/>
      <c r="T1300" s="5">
        <f>L1300+R1300</f>
        <v>15356900</v>
      </c>
      <c r="U1300" s="5"/>
    </row>
    <row r="1301" spans="2:21" x14ac:dyDescent="0.25">
      <c r="B1301" s="22" t="s">
        <v>553</v>
      </c>
      <c r="C1301" s="45">
        <v>40</v>
      </c>
      <c r="D1301" s="46">
        <v>12</v>
      </c>
      <c r="E1301" s="46">
        <v>2</v>
      </c>
      <c r="F1301" s="24"/>
      <c r="G1301" s="25"/>
      <c r="H1301" s="26"/>
      <c r="I1301" s="27"/>
      <c r="J1301" s="51" t="s">
        <v>105</v>
      </c>
      <c r="K1301" s="45"/>
      <c r="L1301" s="5">
        <f t="shared" ref="L1301:U1307" si="1090">L1302</f>
        <v>7770200</v>
      </c>
      <c r="M1301" s="5">
        <f t="shared" si="1090"/>
        <v>0</v>
      </c>
      <c r="N1301" s="5">
        <f t="shared" si="1090"/>
        <v>0</v>
      </c>
      <c r="O1301" s="5">
        <f t="shared" si="1090"/>
        <v>0</v>
      </c>
      <c r="P1301" s="5">
        <f t="shared" si="1090"/>
        <v>0</v>
      </c>
      <c r="Q1301" s="5">
        <f t="shared" si="1090"/>
        <v>-166200</v>
      </c>
      <c r="R1301" s="5">
        <f t="shared" si="1090"/>
        <v>-166200</v>
      </c>
      <c r="S1301" s="5">
        <f t="shared" si="1090"/>
        <v>0</v>
      </c>
      <c r="T1301" s="5">
        <f t="shared" si="1090"/>
        <v>7604000</v>
      </c>
      <c r="U1301" s="5">
        <f t="shared" si="1090"/>
        <v>0</v>
      </c>
    </row>
    <row r="1302" spans="2:21" ht="31.5" x14ac:dyDescent="0.25">
      <c r="B1302" s="23" t="s">
        <v>11</v>
      </c>
      <c r="C1302" s="45">
        <v>40</v>
      </c>
      <c r="D1302" s="46">
        <v>12</v>
      </c>
      <c r="E1302" s="46">
        <v>2</v>
      </c>
      <c r="F1302" s="24">
        <v>17</v>
      </c>
      <c r="G1302" s="25">
        <v>0</v>
      </c>
      <c r="H1302" s="26">
        <v>0</v>
      </c>
      <c r="I1302" s="27">
        <v>0</v>
      </c>
      <c r="J1302" s="51" t="s">
        <v>404</v>
      </c>
      <c r="K1302" s="45"/>
      <c r="L1302" s="5">
        <f t="shared" si="1090"/>
        <v>7770200</v>
      </c>
      <c r="M1302" s="5">
        <f t="shared" si="1090"/>
        <v>0</v>
      </c>
      <c r="N1302" s="5">
        <f t="shared" si="1090"/>
        <v>0</v>
      </c>
      <c r="O1302" s="5">
        <f t="shared" si="1090"/>
        <v>0</v>
      </c>
      <c r="P1302" s="5">
        <f t="shared" si="1090"/>
        <v>0</v>
      </c>
      <c r="Q1302" s="5">
        <f t="shared" si="1090"/>
        <v>-166200</v>
      </c>
      <c r="R1302" s="5">
        <f t="shared" si="1090"/>
        <v>-166200</v>
      </c>
      <c r="S1302" s="5">
        <f t="shared" si="1090"/>
        <v>0</v>
      </c>
      <c r="T1302" s="5">
        <f t="shared" si="1090"/>
        <v>7604000</v>
      </c>
      <c r="U1302" s="5">
        <f t="shared" si="1090"/>
        <v>0</v>
      </c>
    </row>
    <row r="1303" spans="2:21" ht="31.5" x14ac:dyDescent="0.25">
      <c r="B1303" s="23" t="s">
        <v>79</v>
      </c>
      <c r="C1303" s="45">
        <v>40</v>
      </c>
      <c r="D1303" s="46">
        <v>12</v>
      </c>
      <c r="E1303" s="46">
        <v>2</v>
      </c>
      <c r="F1303" s="24">
        <v>17</v>
      </c>
      <c r="G1303" s="25">
        <v>2</v>
      </c>
      <c r="H1303" s="26">
        <v>0</v>
      </c>
      <c r="I1303" s="27">
        <v>0</v>
      </c>
      <c r="J1303" s="51" t="s">
        <v>461</v>
      </c>
      <c r="K1303" s="45"/>
      <c r="L1303" s="5">
        <f t="shared" si="1090"/>
        <v>7770200</v>
      </c>
      <c r="M1303" s="5">
        <f t="shared" si="1090"/>
        <v>0</v>
      </c>
      <c r="N1303" s="5">
        <f t="shared" si="1090"/>
        <v>0</v>
      </c>
      <c r="O1303" s="5">
        <f t="shared" si="1090"/>
        <v>0</v>
      </c>
      <c r="P1303" s="5">
        <f t="shared" si="1090"/>
        <v>0</v>
      </c>
      <c r="Q1303" s="5">
        <f t="shared" si="1090"/>
        <v>-166200</v>
      </c>
      <c r="R1303" s="5">
        <f t="shared" si="1090"/>
        <v>-166200</v>
      </c>
      <c r="S1303" s="5">
        <f t="shared" si="1090"/>
        <v>0</v>
      </c>
      <c r="T1303" s="5">
        <f t="shared" si="1090"/>
        <v>7604000</v>
      </c>
      <c r="U1303" s="5">
        <f t="shared" si="1090"/>
        <v>0</v>
      </c>
    </row>
    <row r="1304" spans="2:21" ht="31.5" x14ac:dyDescent="0.25">
      <c r="B1304" s="23" t="s">
        <v>80</v>
      </c>
      <c r="C1304" s="45">
        <v>40</v>
      </c>
      <c r="D1304" s="46">
        <v>12</v>
      </c>
      <c r="E1304" s="46">
        <v>2</v>
      </c>
      <c r="F1304" s="24">
        <v>17</v>
      </c>
      <c r="G1304" s="25">
        <v>2</v>
      </c>
      <c r="H1304" s="26">
        <v>1</v>
      </c>
      <c r="I1304" s="27">
        <v>0</v>
      </c>
      <c r="J1304" s="51" t="s">
        <v>462</v>
      </c>
      <c r="K1304" s="45"/>
      <c r="L1304" s="5">
        <f t="shared" si="1090"/>
        <v>7770200</v>
      </c>
      <c r="M1304" s="5">
        <f t="shared" si="1090"/>
        <v>0</v>
      </c>
      <c r="N1304" s="5">
        <f t="shared" si="1090"/>
        <v>0</v>
      </c>
      <c r="O1304" s="5">
        <f t="shared" si="1090"/>
        <v>0</v>
      </c>
      <c r="P1304" s="5">
        <f t="shared" si="1090"/>
        <v>0</v>
      </c>
      <c r="Q1304" s="5">
        <f t="shared" si="1090"/>
        <v>-166200</v>
      </c>
      <c r="R1304" s="5">
        <f t="shared" si="1090"/>
        <v>-166200</v>
      </c>
      <c r="S1304" s="5">
        <f t="shared" si="1090"/>
        <v>0</v>
      </c>
      <c r="T1304" s="5">
        <f t="shared" si="1090"/>
        <v>7604000</v>
      </c>
      <c r="U1304" s="5">
        <f t="shared" si="1090"/>
        <v>0</v>
      </c>
    </row>
    <row r="1305" spans="2:21" x14ac:dyDescent="0.25">
      <c r="B1305" s="23" t="s">
        <v>618</v>
      </c>
      <c r="C1305" s="45">
        <v>40</v>
      </c>
      <c r="D1305" s="46">
        <v>12</v>
      </c>
      <c r="E1305" s="46">
        <v>2</v>
      </c>
      <c r="F1305" s="24">
        <v>17</v>
      </c>
      <c r="G1305" s="25">
        <v>2</v>
      </c>
      <c r="H1305" s="26">
        <v>1</v>
      </c>
      <c r="I1305" s="27">
        <v>590</v>
      </c>
      <c r="J1305" s="51" t="s">
        <v>463</v>
      </c>
      <c r="K1305" s="45"/>
      <c r="L1305" s="5">
        <f t="shared" si="1090"/>
        <v>7770200</v>
      </c>
      <c r="M1305" s="5">
        <f t="shared" si="1090"/>
        <v>0</v>
      </c>
      <c r="N1305" s="5">
        <f t="shared" si="1090"/>
        <v>0</v>
      </c>
      <c r="O1305" s="5">
        <f t="shared" si="1090"/>
        <v>0</v>
      </c>
      <c r="P1305" s="5">
        <f t="shared" si="1090"/>
        <v>0</v>
      </c>
      <c r="Q1305" s="5">
        <f t="shared" si="1090"/>
        <v>-166200</v>
      </c>
      <c r="R1305" s="5">
        <f t="shared" si="1090"/>
        <v>-166200</v>
      </c>
      <c r="S1305" s="5">
        <f t="shared" si="1090"/>
        <v>0</v>
      </c>
      <c r="T1305" s="5">
        <f t="shared" si="1090"/>
        <v>7604000</v>
      </c>
      <c r="U1305" s="5">
        <f t="shared" si="1090"/>
        <v>0</v>
      </c>
    </row>
    <row r="1306" spans="2:21" x14ac:dyDescent="0.25">
      <c r="B1306" s="28" t="s">
        <v>567</v>
      </c>
      <c r="C1306" s="45">
        <v>40</v>
      </c>
      <c r="D1306" s="46">
        <v>12</v>
      </c>
      <c r="E1306" s="46">
        <v>2</v>
      </c>
      <c r="F1306" s="24">
        <v>17</v>
      </c>
      <c r="G1306" s="25">
        <v>2</v>
      </c>
      <c r="H1306" s="26">
        <v>1</v>
      </c>
      <c r="I1306" s="27">
        <v>590</v>
      </c>
      <c r="J1306" s="51" t="s">
        <v>463</v>
      </c>
      <c r="K1306" s="45">
        <v>600</v>
      </c>
      <c r="L1306" s="5">
        <f t="shared" si="1090"/>
        <v>7770200</v>
      </c>
      <c r="M1306" s="5">
        <f t="shared" si="1090"/>
        <v>0</v>
      </c>
      <c r="N1306" s="5">
        <f t="shared" si="1090"/>
        <v>0</v>
      </c>
      <c r="O1306" s="5">
        <f t="shared" si="1090"/>
        <v>0</v>
      </c>
      <c r="P1306" s="5">
        <f t="shared" si="1090"/>
        <v>0</v>
      </c>
      <c r="Q1306" s="5">
        <f t="shared" si="1090"/>
        <v>-166200</v>
      </c>
      <c r="R1306" s="5">
        <f t="shared" si="1090"/>
        <v>-166200</v>
      </c>
      <c r="S1306" s="5">
        <f t="shared" si="1090"/>
        <v>0</v>
      </c>
      <c r="T1306" s="5">
        <f t="shared" si="1090"/>
        <v>7604000</v>
      </c>
      <c r="U1306" s="5">
        <f t="shared" si="1090"/>
        <v>0</v>
      </c>
    </row>
    <row r="1307" spans="2:21" x14ac:dyDescent="0.25">
      <c r="B1307" s="28" t="s">
        <v>489</v>
      </c>
      <c r="C1307" s="45">
        <v>40</v>
      </c>
      <c r="D1307" s="46">
        <v>12</v>
      </c>
      <c r="E1307" s="46">
        <v>2</v>
      </c>
      <c r="F1307" s="24">
        <v>17</v>
      </c>
      <c r="G1307" s="25">
        <v>2</v>
      </c>
      <c r="H1307" s="26">
        <v>1</v>
      </c>
      <c r="I1307" s="27">
        <v>590</v>
      </c>
      <c r="J1307" s="51" t="s">
        <v>463</v>
      </c>
      <c r="K1307" s="45">
        <v>620</v>
      </c>
      <c r="L1307" s="5">
        <f t="shared" si="1090"/>
        <v>7770200</v>
      </c>
      <c r="M1307" s="5">
        <f t="shared" si="1090"/>
        <v>0</v>
      </c>
      <c r="N1307" s="5">
        <f t="shared" si="1090"/>
        <v>0</v>
      </c>
      <c r="O1307" s="5">
        <f t="shared" si="1090"/>
        <v>0</v>
      </c>
      <c r="P1307" s="5">
        <f t="shared" si="1090"/>
        <v>0</v>
      </c>
      <c r="Q1307" s="5">
        <f t="shared" si="1090"/>
        <v>-166200</v>
      </c>
      <c r="R1307" s="5">
        <f t="shared" si="1090"/>
        <v>-166200</v>
      </c>
      <c r="S1307" s="5">
        <f t="shared" si="1090"/>
        <v>0</v>
      </c>
      <c r="T1307" s="5">
        <f t="shared" si="1090"/>
        <v>7604000</v>
      </c>
      <c r="U1307" s="5">
        <f t="shared" si="1090"/>
        <v>0</v>
      </c>
    </row>
    <row r="1308" spans="2:21" ht="31.5" x14ac:dyDescent="0.25">
      <c r="B1308" s="28" t="s">
        <v>529</v>
      </c>
      <c r="C1308" s="45">
        <v>40</v>
      </c>
      <c r="D1308" s="46">
        <v>12</v>
      </c>
      <c r="E1308" s="46">
        <v>2</v>
      </c>
      <c r="F1308" s="24">
        <v>17</v>
      </c>
      <c r="G1308" s="25">
        <v>2</v>
      </c>
      <c r="H1308" s="26">
        <v>1</v>
      </c>
      <c r="I1308" s="27">
        <v>590</v>
      </c>
      <c r="J1308" s="51" t="s">
        <v>463</v>
      </c>
      <c r="K1308" s="45">
        <v>621</v>
      </c>
      <c r="L1308" s="5">
        <v>7770200</v>
      </c>
      <c r="M1308" s="5"/>
      <c r="N1308" s="5"/>
      <c r="O1308" s="5"/>
      <c r="P1308" s="5"/>
      <c r="Q1308" s="5">
        <v>-166200</v>
      </c>
      <c r="R1308" s="5">
        <f>SUM(N1308:Q1308)</f>
        <v>-166200</v>
      </c>
      <c r="S1308" s="5"/>
      <c r="T1308" s="5">
        <f>L1308+R1308</f>
        <v>7604000</v>
      </c>
      <c r="U1308" s="5"/>
    </row>
    <row r="1309" spans="2:21" x14ac:dyDescent="0.25">
      <c r="B1309" s="28" t="s">
        <v>81</v>
      </c>
      <c r="C1309" s="45">
        <v>40</v>
      </c>
      <c r="D1309" s="46">
        <v>12</v>
      </c>
      <c r="E1309" s="46">
        <v>4</v>
      </c>
      <c r="F1309" s="24"/>
      <c r="G1309" s="25"/>
      <c r="H1309" s="26"/>
      <c r="I1309" s="27"/>
      <c r="J1309" s="51" t="s">
        <v>105</v>
      </c>
      <c r="K1309" s="45"/>
      <c r="L1309" s="5">
        <f t="shared" ref="L1309:U1309" si="1091">L1310</f>
        <v>260000</v>
      </c>
      <c r="M1309" s="5">
        <f t="shared" si="1091"/>
        <v>0</v>
      </c>
      <c r="N1309" s="5">
        <f t="shared" si="1091"/>
        <v>0</v>
      </c>
      <c r="O1309" s="5">
        <f t="shared" si="1091"/>
        <v>0</v>
      </c>
      <c r="P1309" s="5">
        <f t="shared" si="1091"/>
        <v>0</v>
      </c>
      <c r="Q1309" s="5">
        <f t="shared" si="1091"/>
        <v>0</v>
      </c>
      <c r="R1309" s="5">
        <f t="shared" si="1091"/>
        <v>0</v>
      </c>
      <c r="S1309" s="5">
        <f t="shared" si="1091"/>
        <v>0</v>
      </c>
      <c r="T1309" s="5">
        <f t="shared" si="1091"/>
        <v>260000</v>
      </c>
      <c r="U1309" s="5">
        <f t="shared" si="1091"/>
        <v>0</v>
      </c>
    </row>
    <row r="1310" spans="2:21" ht="63" x14ac:dyDescent="0.25">
      <c r="B1310" s="23" t="s">
        <v>599</v>
      </c>
      <c r="C1310" s="45">
        <v>40</v>
      </c>
      <c r="D1310" s="46">
        <v>12</v>
      </c>
      <c r="E1310" s="46">
        <v>4</v>
      </c>
      <c r="F1310" s="24">
        <v>10</v>
      </c>
      <c r="G1310" s="25">
        <v>0</v>
      </c>
      <c r="H1310" s="26">
        <v>0</v>
      </c>
      <c r="I1310" s="27">
        <v>0</v>
      </c>
      <c r="J1310" s="51" t="s">
        <v>135</v>
      </c>
      <c r="K1310" s="45"/>
      <c r="L1310" s="5">
        <f t="shared" ref="L1310:M1310" si="1092">L1311+L1317+L1323</f>
        <v>260000</v>
      </c>
      <c r="M1310" s="5">
        <f t="shared" si="1092"/>
        <v>0</v>
      </c>
      <c r="N1310" s="5">
        <f t="shared" ref="N1310:T1310" si="1093">N1311+N1317+N1323</f>
        <v>0</v>
      </c>
      <c r="O1310" s="5">
        <f t="shared" ref="O1310" si="1094">O1311+O1317+O1323</f>
        <v>0</v>
      </c>
      <c r="P1310" s="5">
        <f t="shared" si="1093"/>
        <v>0</v>
      </c>
      <c r="Q1310" s="5">
        <f t="shared" si="1093"/>
        <v>0</v>
      </c>
      <c r="R1310" s="5">
        <f t="shared" si="1093"/>
        <v>0</v>
      </c>
      <c r="S1310" s="5">
        <f t="shared" si="1093"/>
        <v>0</v>
      </c>
      <c r="T1310" s="5">
        <f t="shared" si="1093"/>
        <v>260000</v>
      </c>
      <c r="U1310" s="5">
        <f t="shared" ref="U1310" si="1095">U1311+U1317+U1323</f>
        <v>0</v>
      </c>
    </row>
    <row r="1311" spans="2:21" x14ac:dyDescent="0.25">
      <c r="B1311" s="1" t="s">
        <v>464</v>
      </c>
      <c r="C1311" s="45">
        <v>40</v>
      </c>
      <c r="D1311" s="46">
        <v>12</v>
      </c>
      <c r="E1311" s="46">
        <v>4</v>
      </c>
      <c r="F1311" s="24">
        <v>10</v>
      </c>
      <c r="G1311" s="25">
        <v>2</v>
      </c>
      <c r="H1311" s="26">
        <v>0</v>
      </c>
      <c r="I1311" s="27">
        <v>0</v>
      </c>
      <c r="J1311" s="51" t="s">
        <v>465</v>
      </c>
      <c r="K1311" s="45"/>
      <c r="L1311" s="5">
        <f t="shared" ref="L1311:U1315" si="1096">L1312</f>
        <v>100000</v>
      </c>
      <c r="M1311" s="5">
        <f t="shared" si="1096"/>
        <v>0</v>
      </c>
      <c r="N1311" s="5">
        <f t="shared" si="1096"/>
        <v>0</v>
      </c>
      <c r="O1311" s="5">
        <f t="shared" si="1096"/>
        <v>0</v>
      </c>
      <c r="P1311" s="5">
        <f t="shared" si="1096"/>
        <v>0</v>
      </c>
      <c r="Q1311" s="5">
        <f t="shared" si="1096"/>
        <v>0</v>
      </c>
      <c r="R1311" s="5">
        <f t="shared" si="1096"/>
        <v>0</v>
      </c>
      <c r="S1311" s="5">
        <f t="shared" si="1096"/>
        <v>0</v>
      </c>
      <c r="T1311" s="5">
        <f t="shared" si="1096"/>
        <v>100000</v>
      </c>
      <c r="U1311" s="5">
        <f t="shared" si="1096"/>
        <v>0</v>
      </c>
    </row>
    <row r="1312" spans="2:21" x14ac:dyDescent="0.25">
      <c r="B1312" s="23" t="s">
        <v>82</v>
      </c>
      <c r="C1312" s="45">
        <v>40</v>
      </c>
      <c r="D1312" s="46">
        <v>12</v>
      </c>
      <c r="E1312" s="46">
        <v>4</v>
      </c>
      <c r="F1312" s="24">
        <v>10</v>
      </c>
      <c r="G1312" s="25">
        <v>2</v>
      </c>
      <c r="H1312" s="26">
        <v>1</v>
      </c>
      <c r="I1312" s="27">
        <v>0</v>
      </c>
      <c r="J1312" s="51" t="s">
        <v>466</v>
      </c>
      <c r="K1312" s="45"/>
      <c r="L1312" s="5">
        <f t="shared" si="1096"/>
        <v>100000</v>
      </c>
      <c r="M1312" s="5">
        <f t="shared" si="1096"/>
        <v>0</v>
      </c>
      <c r="N1312" s="5">
        <f t="shared" si="1096"/>
        <v>0</v>
      </c>
      <c r="O1312" s="5">
        <f t="shared" si="1096"/>
        <v>0</v>
      </c>
      <c r="P1312" s="5">
        <f t="shared" si="1096"/>
        <v>0</v>
      </c>
      <c r="Q1312" s="5">
        <f t="shared" si="1096"/>
        <v>0</v>
      </c>
      <c r="R1312" s="5">
        <f t="shared" si="1096"/>
        <v>0</v>
      </c>
      <c r="S1312" s="5">
        <f t="shared" si="1096"/>
        <v>0</v>
      </c>
      <c r="T1312" s="5">
        <f t="shared" si="1096"/>
        <v>100000</v>
      </c>
      <c r="U1312" s="5">
        <f t="shared" si="1096"/>
        <v>0</v>
      </c>
    </row>
    <row r="1313" spans="2:21" x14ac:dyDescent="0.25">
      <c r="B1313" s="23" t="s">
        <v>83</v>
      </c>
      <c r="C1313" s="45">
        <v>40</v>
      </c>
      <c r="D1313" s="46">
        <v>12</v>
      </c>
      <c r="E1313" s="46">
        <v>4</v>
      </c>
      <c r="F1313" s="24">
        <v>10</v>
      </c>
      <c r="G1313" s="25">
        <v>2</v>
      </c>
      <c r="H1313" s="26">
        <v>1</v>
      </c>
      <c r="I1313" s="27">
        <v>20040</v>
      </c>
      <c r="J1313" s="51" t="s">
        <v>467</v>
      </c>
      <c r="K1313" s="45"/>
      <c r="L1313" s="5">
        <f t="shared" si="1096"/>
        <v>100000</v>
      </c>
      <c r="M1313" s="5">
        <f t="shared" si="1096"/>
        <v>0</v>
      </c>
      <c r="N1313" s="5">
        <f t="shared" si="1096"/>
        <v>0</v>
      </c>
      <c r="O1313" s="5">
        <f t="shared" si="1096"/>
        <v>0</v>
      </c>
      <c r="P1313" s="5">
        <f t="shared" si="1096"/>
        <v>0</v>
      </c>
      <c r="Q1313" s="5">
        <f t="shared" si="1096"/>
        <v>0</v>
      </c>
      <c r="R1313" s="5">
        <f t="shared" si="1096"/>
        <v>0</v>
      </c>
      <c r="S1313" s="5">
        <f t="shared" si="1096"/>
        <v>0</v>
      </c>
      <c r="T1313" s="5">
        <f t="shared" si="1096"/>
        <v>100000</v>
      </c>
      <c r="U1313" s="5">
        <f t="shared" si="1096"/>
        <v>0</v>
      </c>
    </row>
    <row r="1314" spans="2:21" x14ac:dyDescent="0.25">
      <c r="B1314" s="28" t="s">
        <v>581</v>
      </c>
      <c r="C1314" s="45">
        <v>40</v>
      </c>
      <c r="D1314" s="46">
        <v>12</v>
      </c>
      <c r="E1314" s="46">
        <v>4</v>
      </c>
      <c r="F1314" s="24">
        <v>10</v>
      </c>
      <c r="G1314" s="25">
        <v>2</v>
      </c>
      <c r="H1314" s="26">
        <v>1</v>
      </c>
      <c r="I1314" s="27">
        <v>20040</v>
      </c>
      <c r="J1314" s="51" t="s">
        <v>467</v>
      </c>
      <c r="K1314" s="45">
        <v>200</v>
      </c>
      <c r="L1314" s="5">
        <f t="shared" si="1096"/>
        <v>100000</v>
      </c>
      <c r="M1314" s="5">
        <f t="shared" si="1096"/>
        <v>0</v>
      </c>
      <c r="N1314" s="5">
        <f t="shared" si="1096"/>
        <v>0</v>
      </c>
      <c r="O1314" s="5">
        <f t="shared" si="1096"/>
        <v>0</v>
      </c>
      <c r="P1314" s="5">
        <f t="shared" si="1096"/>
        <v>0</v>
      </c>
      <c r="Q1314" s="5">
        <f t="shared" si="1096"/>
        <v>0</v>
      </c>
      <c r="R1314" s="5">
        <f t="shared" si="1096"/>
        <v>0</v>
      </c>
      <c r="S1314" s="5">
        <f t="shared" si="1096"/>
        <v>0</v>
      </c>
      <c r="T1314" s="5">
        <f t="shared" si="1096"/>
        <v>100000</v>
      </c>
      <c r="U1314" s="5">
        <f t="shared" si="1096"/>
        <v>0</v>
      </c>
    </row>
    <row r="1315" spans="2:21" x14ac:dyDescent="0.25">
      <c r="B1315" s="28" t="s">
        <v>521</v>
      </c>
      <c r="C1315" s="45">
        <v>40</v>
      </c>
      <c r="D1315" s="46">
        <v>12</v>
      </c>
      <c r="E1315" s="46">
        <v>4</v>
      </c>
      <c r="F1315" s="24">
        <v>10</v>
      </c>
      <c r="G1315" s="25">
        <v>2</v>
      </c>
      <c r="H1315" s="26">
        <v>1</v>
      </c>
      <c r="I1315" s="27">
        <v>20040</v>
      </c>
      <c r="J1315" s="51" t="s">
        <v>467</v>
      </c>
      <c r="K1315" s="45">
        <v>240</v>
      </c>
      <c r="L1315" s="5">
        <f t="shared" si="1096"/>
        <v>100000</v>
      </c>
      <c r="M1315" s="5">
        <f t="shared" si="1096"/>
        <v>0</v>
      </c>
      <c r="N1315" s="5">
        <f t="shared" si="1096"/>
        <v>0</v>
      </c>
      <c r="O1315" s="5">
        <f t="shared" si="1096"/>
        <v>0</v>
      </c>
      <c r="P1315" s="5">
        <f t="shared" si="1096"/>
        <v>0</v>
      </c>
      <c r="Q1315" s="5">
        <f t="shared" si="1096"/>
        <v>0</v>
      </c>
      <c r="R1315" s="5">
        <f t="shared" si="1096"/>
        <v>0</v>
      </c>
      <c r="S1315" s="5">
        <f t="shared" si="1096"/>
        <v>0</v>
      </c>
      <c r="T1315" s="5">
        <f t="shared" si="1096"/>
        <v>100000</v>
      </c>
      <c r="U1315" s="5">
        <f t="shared" si="1096"/>
        <v>0</v>
      </c>
    </row>
    <row r="1316" spans="2:21" x14ac:dyDescent="0.25">
      <c r="B1316" s="28" t="s">
        <v>522</v>
      </c>
      <c r="C1316" s="45">
        <v>40</v>
      </c>
      <c r="D1316" s="46">
        <v>12</v>
      </c>
      <c r="E1316" s="46">
        <v>4</v>
      </c>
      <c r="F1316" s="24">
        <v>10</v>
      </c>
      <c r="G1316" s="25">
        <v>2</v>
      </c>
      <c r="H1316" s="26">
        <v>1</v>
      </c>
      <c r="I1316" s="27">
        <v>20040</v>
      </c>
      <c r="J1316" s="51" t="s">
        <v>467</v>
      </c>
      <c r="K1316" s="45">
        <v>244</v>
      </c>
      <c r="L1316" s="5">
        <v>100000</v>
      </c>
      <c r="M1316" s="5"/>
      <c r="N1316" s="5"/>
      <c r="O1316" s="5"/>
      <c r="P1316" s="5"/>
      <c r="Q1316" s="5"/>
      <c r="R1316" s="5">
        <f>SUM(N1316:Q1316)</f>
        <v>0</v>
      </c>
      <c r="S1316" s="5"/>
      <c r="T1316" s="5">
        <f>L1316+R1316</f>
        <v>100000</v>
      </c>
      <c r="U1316" s="5"/>
    </row>
    <row r="1317" spans="2:21" x14ac:dyDescent="0.25">
      <c r="B1317" s="1" t="s">
        <v>468</v>
      </c>
      <c r="C1317" s="45">
        <v>40</v>
      </c>
      <c r="D1317" s="46">
        <v>12</v>
      </c>
      <c r="E1317" s="46">
        <v>4</v>
      </c>
      <c r="F1317" s="24">
        <v>10</v>
      </c>
      <c r="G1317" s="25">
        <v>3</v>
      </c>
      <c r="H1317" s="26">
        <v>0</v>
      </c>
      <c r="I1317" s="27">
        <v>0</v>
      </c>
      <c r="J1317" s="51" t="s">
        <v>469</v>
      </c>
      <c r="K1317" s="45"/>
      <c r="L1317" s="5">
        <f t="shared" ref="L1317:U1317" si="1097">L1318</f>
        <v>80000</v>
      </c>
      <c r="M1317" s="5">
        <f t="shared" si="1097"/>
        <v>0</v>
      </c>
      <c r="N1317" s="5">
        <f t="shared" si="1097"/>
        <v>0</v>
      </c>
      <c r="O1317" s="5">
        <f t="shared" si="1097"/>
        <v>0</v>
      </c>
      <c r="P1317" s="5">
        <f t="shared" si="1097"/>
        <v>0</v>
      </c>
      <c r="Q1317" s="5">
        <f t="shared" si="1097"/>
        <v>0</v>
      </c>
      <c r="R1317" s="5">
        <f t="shared" si="1097"/>
        <v>0</v>
      </c>
      <c r="S1317" s="5">
        <f t="shared" si="1097"/>
        <v>0</v>
      </c>
      <c r="T1317" s="5">
        <f t="shared" si="1097"/>
        <v>80000</v>
      </c>
      <c r="U1317" s="5">
        <f t="shared" si="1097"/>
        <v>0</v>
      </c>
    </row>
    <row r="1318" spans="2:21" ht="31.5" x14ac:dyDescent="0.25">
      <c r="B1318" s="1" t="s">
        <v>470</v>
      </c>
      <c r="C1318" s="45">
        <v>40</v>
      </c>
      <c r="D1318" s="46">
        <v>12</v>
      </c>
      <c r="E1318" s="46">
        <v>4</v>
      </c>
      <c r="F1318" s="24">
        <v>10</v>
      </c>
      <c r="G1318" s="25">
        <v>3</v>
      </c>
      <c r="H1318" s="26">
        <v>1</v>
      </c>
      <c r="I1318" s="27">
        <v>0</v>
      </c>
      <c r="J1318" s="51" t="s">
        <v>471</v>
      </c>
      <c r="K1318" s="45"/>
      <c r="L1318" s="5">
        <f t="shared" ref="L1318:U1321" si="1098">L1319</f>
        <v>80000</v>
      </c>
      <c r="M1318" s="5">
        <f t="shared" si="1098"/>
        <v>0</v>
      </c>
      <c r="N1318" s="5">
        <f t="shared" si="1098"/>
        <v>0</v>
      </c>
      <c r="O1318" s="5">
        <f t="shared" si="1098"/>
        <v>0</v>
      </c>
      <c r="P1318" s="5">
        <f t="shared" si="1098"/>
        <v>0</v>
      </c>
      <c r="Q1318" s="5">
        <f t="shared" si="1098"/>
        <v>0</v>
      </c>
      <c r="R1318" s="5">
        <f t="shared" si="1098"/>
        <v>0</v>
      </c>
      <c r="S1318" s="5">
        <f t="shared" si="1098"/>
        <v>0</v>
      </c>
      <c r="T1318" s="5">
        <f t="shared" si="1098"/>
        <v>80000</v>
      </c>
      <c r="U1318" s="5">
        <f t="shared" si="1098"/>
        <v>0</v>
      </c>
    </row>
    <row r="1319" spans="2:21" x14ac:dyDescent="0.25">
      <c r="B1319" s="23" t="s">
        <v>587</v>
      </c>
      <c r="C1319" s="45">
        <v>40</v>
      </c>
      <c r="D1319" s="46">
        <v>12</v>
      </c>
      <c r="E1319" s="46">
        <v>4</v>
      </c>
      <c r="F1319" s="24">
        <v>10</v>
      </c>
      <c r="G1319" s="25">
        <v>3</v>
      </c>
      <c r="H1319" s="26">
        <v>1</v>
      </c>
      <c r="I1319" s="27">
        <v>99990</v>
      </c>
      <c r="J1319" s="51" t="s">
        <v>472</v>
      </c>
      <c r="K1319" s="45"/>
      <c r="L1319" s="5">
        <f t="shared" si="1098"/>
        <v>80000</v>
      </c>
      <c r="M1319" s="5">
        <f t="shared" si="1098"/>
        <v>0</v>
      </c>
      <c r="N1319" s="5">
        <f t="shared" si="1098"/>
        <v>0</v>
      </c>
      <c r="O1319" s="5">
        <f t="shared" si="1098"/>
        <v>0</v>
      </c>
      <c r="P1319" s="5">
        <f t="shared" si="1098"/>
        <v>0</v>
      </c>
      <c r="Q1319" s="5">
        <f t="shared" si="1098"/>
        <v>0</v>
      </c>
      <c r="R1319" s="5">
        <f t="shared" si="1098"/>
        <v>0</v>
      </c>
      <c r="S1319" s="5">
        <f t="shared" si="1098"/>
        <v>0</v>
      </c>
      <c r="T1319" s="5">
        <f t="shared" si="1098"/>
        <v>80000</v>
      </c>
      <c r="U1319" s="5">
        <f t="shared" si="1098"/>
        <v>0</v>
      </c>
    </row>
    <row r="1320" spans="2:21" x14ac:dyDescent="0.25">
      <c r="B1320" s="28" t="s">
        <v>581</v>
      </c>
      <c r="C1320" s="45">
        <v>40</v>
      </c>
      <c r="D1320" s="46">
        <v>12</v>
      </c>
      <c r="E1320" s="46">
        <v>4</v>
      </c>
      <c r="F1320" s="24">
        <v>10</v>
      </c>
      <c r="G1320" s="25">
        <v>3</v>
      </c>
      <c r="H1320" s="26">
        <v>1</v>
      </c>
      <c r="I1320" s="27">
        <v>99990</v>
      </c>
      <c r="J1320" s="51" t="s">
        <v>472</v>
      </c>
      <c r="K1320" s="45">
        <v>200</v>
      </c>
      <c r="L1320" s="5">
        <f t="shared" si="1098"/>
        <v>80000</v>
      </c>
      <c r="M1320" s="5">
        <f t="shared" si="1098"/>
        <v>0</v>
      </c>
      <c r="N1320" s="5">
        <f t="shared" si="1098"/>
        <v>0</v>
      </c>
      <c r="O1320" s="5">
        <f t="shared" si="1098"/>
        <v>0</v>
      </c>
      <c r="P1320" s="5">
        <f t="shared" si="1098"/>
        <v>0</v>
      </c>
      <c r="Q1320" s="5">
        <f t="shared" si="1098"/>
        <v>0</v>
      </c>
      <c r="R1320" s="5">
        <f t="shared" si="1098"/>
        <v>0</v>
      </c>
      <c r="S1320" s="5">
        <f t="shared" si="1098"/>
        <v>0</v>
      </c>
      <c r="T1320" s="5">
        <f t="shared" si="1098"/>
        <v>80000</v>
      </c>
      <c r="U1320" s="5">
        <f t="shared" si="1098"/>
        <v>0</v>
      </c>
    </row>
    <row r="1321" spans="2:21" x14ac:dyDescent="0.25">
      <c r="B1321" s="28" t="s">
        <v>521</v>
      </c>
      <c r="C1321" s="45">
        <v>40</v>
      </c>
      <c r="D1321" s="46">
        <v>12</v>
      </c>
      <c r="E1321" s="46">
        <v>4</v>
      </c>
      <c r="F1321" s="24">
        <v>10</v>
      </c>
      <c r="G1321" s="25">
        <v>3</v>
      </c>
      <c r="H1321" s="26">
        <v>1</v>
      </c>
      <c r="I1321" s="27">
        <v>99990</v>
      </c>
      <c r="J1321" s="51" t="s">
        <v>472</v>
      </c>
      <c r="K1321" s="45">
        <v>240</v>
      </c>
      <c r="L1321" s="5">
        <f t="shared" si="1098"/>
        <v>80000</v>
      </c>
      <c r="M1321" s="5">
        <f t="shared" si="1098"/>
        <v>0</v>
      </c>
      <c r="N1321" s="5">
        <f t="shared" si="1098"/>
        <v>0</v>
      </c>
      <c r="O1321" s="5">
        <f t="shared" si="1098"/>
        <v>0</v>
      </c>
      <c r="P1321" s="5">
        <f t="shared" si="1098"/>
        <v>0</v>
      </c>
      <c r="Q1321" s="5">
        <f t="shared" si="1098"/>
        <v>0</v>
      </c>
      <c r="R1321" s="5">
        <f t="shared" si="1098"/>
        <v>0</v>
      </c>
      <c r="S1321" s="5">
        <f t="shared" si="1098"/>
        <v>0</v>
      </c>
      <c r="T1321" s="5">
        <f t="shared" si="1098"/>
        <v>80000</v>
      </c>
      <c r="U1321" s="5">
        <f t="shared" si="1098"/>
        <v>0</v>
      </c>
    </row>
    <row r="1322" spans="2:21" x14ac:dyDescent="0.25">
      <c r="B1322" s="28" t="s">
        <v>522</v>
      </c>
      <c r="C1322" s="45">
        <v>40</v>
      </c>
      <c r="D1322" s="46">
        <v>12</v>
      </c>
      <c r="E1322" s="46">
        <v>4</v>
      </c>
      <c r="F1322" s="24">
        <v>10</v>
      </c>
      <c r="G1322" s="25">
        <v>3</v>
      </c>
      <c r="H1322" s="26">
        <v>1</v>
      </c>
      <c r="I1322" s="27">
        <v>99990</v>
      </c>
      <c r="J1322" s="51" t="s">
        <v>472</v>
      </c>
      <c r="K1322" s="45">
        <v>244</v>
      </c>
      <c r="L1322" s="5">
        <v>80000</v>
      </c>
      <c r="M1322" s="5"/>
      <c r="N1322" s="5"/>
      <c r="O1322" s="5"/>
      <c r="P1322" s="5"/>
      <c r="Q1322" s="5"/>
      <c r="R1322" s="5">
        <f>SUM(N1322:Q1322)</f>
        <v>0</v>
      </c>
      <c r="S1322" s="5"/>
      <c r="T1322" s="5">
        <f>L1322+R1322</f>
        <v>80000</v>
      </c>
      <c r="U1322" s="5"/>
    </row>
    <row r="1323" spans="2:21" x14ac:dyDescent="0.25">
      <c r="B1323" s="1" t="s">
        <v>473</v>
      </c>
      <c r="C1323" s="55">
        <v>40</v>
      </c>
      <c r="D1323" s="56">
        <v>12</v>
      </c>
      <c r="E1323" s="56">
        <v>4</v>
      </c>
      <c r="F1323" s="24">
        <v>10</v>
      </c>
      <c r="G1323" s="25">
        <v>5</v>
      </c>
      <c r="H1323" s="26">
        <v>1</v>
      </c>
      <c r="I1323" s="27">
        <v>99990</v>
      </c>
      <c r="J1323" s="51" t="s">
        <v>474</v>
      </c>
      <c r="K1323" s="57" t="s">
        <v>105</v>
      </c>
      <c r="L1323" s="5">
        <f t="shared" ref="L1323:U1327" si="1099">L1324</f>
        <v>80000</v>
      </c>
      <c r="M1323" s="5">
        <f t="shared" si="1099"/>
        <v>0</v>
      </c>
      <c r="N1323" s="5">
        <f t="shared" si="1099"/>
        <v>0</v>
      </c>
      <c r="O1323" s="5">
        <f t="shared" si="1099"/>
        <v>0</v>
      </c>
      <c r="P1323" s="5">
        <f t="shared" si="1099"/>
        <v>0</v>
      </c>
      <c r="Q1323" s="5">
        <f t="shared" si="1099"/>
        <v>0</v>
      </c>
      <c r="R1323" s="5">
        <f t="shared" si="1099"/>
        <v>0</v>
      </c>
      <c r="S1323" s="5">
        <f t="shared" si="1099"/>
        <v>0</v>
      </c>
      <c r="T1323" s="5">
        <f t="shared" si="1099"/>
        <v>80000</v>
      </c>
      <c r="U1323" s="5">
        <f t="shared" si="1099"/>
        <v>0</v>
      </c>
    </row>
    <row r="1324" spans="2:21" x14ac:dyDescent="0.25">
      <c r="B1324" s="1" t="s">
        <v>475</v>
      </c>
      <c r="C1324" s="55">
        <v>40</v>
      </c>
      <c r="D1324" s="56">
        <v>12</v>
      </c>
      <c r="E1324" s="56">
        <v>4</v>
      </c>
      <c r="F1324" s="24">
        <v>10</v>
      </c>
      <c r="G1324" s="25">
        <v>5</v>
      </c>
      <c r="H1324" s="26">
        <v>1</v>
      </c>
      <c r="I1324" s="27">
        <v>99990</v>
      </c>
      <c r="J1324" s="51" t="s">
        <v>476</v>
      </c>
      <c r="K1324" s="57" t="s">
        <v>105</v>
      </c>
      <c r="L1324" s="5">
        <f t="shared" si="1099"/>
        <v>80000</v>
      </c>
      <c r="M1324" s="5">
        <f t="shared" si="1099"/>
        <v>0</v>
      </c>
      <c r="N1324" s="5">
        <f t="shared" si="1099"/>
        <v>0</v>
      </c>
      <c r="O1324" s="5">
        <f t="shared" si="1099"/>
        <v>0</v>
      </c>
      <c r="P1324" s="5">
        <f t="shared" si="1099"/>
        <v>0</v>
      </c>
      <c r="Q1324" s="5">
        <f t="shared" si="1099"/>
        <v>0</v>
      </c>
      <c r="R1324" s="5">
        <f t="shared" si="1099"/>
        <v>0</v>
      </c>
      <c r="S1324" s="5">
        <f t="shared" si="1099"/>
        <v>0</v>
      </c>
      <c r="T1324" s="5">
        <f t="shared" si="1099"/>
        <v>80000</v>
      </c>
      <c r="U1324" s="5">
        <f t="shared" si="1099"/>
        <v>0</v>
      </c>
    </row>
    <row r="1325" spans="2:21" x14ac:dyDescent="0.25">
      <c r="B1325" s="1" t="s">
        <v>587</v>
      </c>
      <c r="C1325" s="55">
        <v>40</v>
      </c>
      <c r="D1325" s="56">
        <v>12</v>
      </c>
      <c r="E1325" s="56">
        <v>4</v>
      </c>
      <c r="F1325" s="24">
        <v>10</v>
      </c>
      <c r="G1325" s="25">
        <v>5</v>
      </c>
      <c r="H1325" s="26">
        <v>1</v>
      </c>
      <c r="I1325" s="27">
        <v>99990</v>
      </c>
      <c r="J1325" s="51" t="s">
        <v>477</v>
      </c>
      <c r="K1325" s="57" t="s">
        <v>105</v>
      </c>
      <c r="L1325" s="5">
        <f t="shared" si="1099"/>
        <v>80000</v>
      </c>
      <c r="M1325" s="5">
        <f t="shared" si="1099"/>
        <v>0</v>
      </c>
      <c r="N1325" s="5">
        <f t="shared" si="1099"/>
        <v>0</v>
      </c>
      <c r="O1325" s="5">
        <f t="shared" si="1099"/>
        <v>0</v>
      </c>
      <c r="P1325" s="5">
        <f t="shared" si="1099"/>
        <v>0</v>
      </c>
      <c r="Q1325" s="5">
        <f t="shared" si="1099"/>
        <v>0</v>
      </c>
      <c r="R1325" s="5">
        <f t="shared" si="1099"/>
        <v>0</v>
      </c>
      <c r="S1325" s="5">
        <f t="shared" si="1099"/>
        <v>0</v>
      </c>
      <c r="T1325" s="5">
        <f t="shared" si="1099"/>
        <v>80000</v>
      </c>
      <c r="U1325" s="5">
        <f t="shared" si="1099"/>
        <v>0</v>
      </c>
    </row>
    <row r="1326" spans="2:21" x14ac:dyDescent="0.25">
      <c r="B1326" s="1" t="s">
        <v>581</v>
      </c>
      <c r="C1326" s="55">
        <v>40</v>
      </c>
      <c r="D1326" s="56">
        <v>12</v>
      </c>
      <c r="E1326" s="56">
        <v>4</v>
      </c>
      <c r="F1326" s="24">
        <v>10</v>
      </c>
      <c r="G1326" s="25">
        <v>5</v>
      </c>
      <c r="H1326" s="26">
        <v>1</v>
      </c>
      <c r="I1326" s="27">
        <v>99990</v>
      </c>
      <c r="J1326" s="51" t="s">
        <v>477</v>
      </c>
      <c r="K1326" s="57">
        <v>200</v>
      </c>
      <c r="L1326" s="5">
        <f t="shared" si="1099"/>
        <v>80000</v>
      </c>
      <c r="M1326" s="5">
        <f t="shared" si="1099"/>
        <v>0</v>
      </c>
      <c r="N1326" s="5">
        <f t="shared" si="1099"/>
        <v>0</v>
      </c>
      <c r="O1326" s="5">
        <f t="shared" si="1099"/>
        <v>0</v>
      </c>
      <c r="P1326" s="5">
        <f t="shared" si="1099"/>
        <v>0</v>
      </c>
      <c r="Q1326" s="5">
        <f t="shared" si="1099"/>
        <v>0</v>
      </c>
      <c r="R1326" s="5">
        <f t="shared" si="1099"/>
        <v>0</v>
      </c>
      <c r="S1326" s="5">
        <f t="shared" si="1099"/>
        <v>0</v>
      </c>
      <c r="T1326" s="5">
        <f t="shared" si="1099"/>
        <v>80000</v>
      </c>
      <c r="U1326" s="5">
        <f t="shared" si="1099"/>
        <v>0</v>
      </c>
    </row>
    <row r="1327" spans="2:21" x14ac:dyDescent="0.25">
      <c r="B1327" s="1" t="s">
        <v>521</v>
      </c>
      <c r="C1327" s="55">
        <v>40</v>
      </c>
      <c r="D1327" s="56">
        <v>12</v>
      </c>
      <c r="E1327" s="56">
        <v>4</v>
      </c>
      <c r="F1327" s="24">
        <v>10</v>
      </c>
      <c r="G1327" s="25">
        <v>5</v>
      </c>
      <c r="H1327" s="26">
        <v>1</v>
      </c>
      <c r="I1327" s="27">
        <v>99990</v>
      </c>
      <c r="J1327" s="51" t="s">
        <v>477</v>
      </c>
      <c r="K1327" s="57">
        <v>240</v>
      </c>
      <c r="L1327" s="5">
        <f t="shared" si="1099"/>
        <v>80000</v>
      </c>
      <c r="M1327" s="5">
        <f t="shared" si="1099"/>
        <v>0</v>
      </c>
      <c r="N1327" s="5">
        <f t="shared" si="1099"/>
        <v>0</v>
      </c>
      <c r="O1327" s="5">
        <f t="shared" si="1099"/>
        <v>0</v>
      </c>
      <c r="P1327" s="5">
        <f t="shared" si="1099"/>
        <v>0</v>
      </c>
      <c r="Q1327" s="5">
        <f>Q1328</f>
        <v>0</v>
      </c>
      <c r="R1327" s="5">
        <f t="shared" si="1099"/>
        <v>0</v>
      </c>
      <c r="S1327" s="5">
        <f t="shared" si="1099"/>
        <v>0</v>
      </c>
      <c r="T1327" s="5">
        <f t="shared" si="1099"/>
        <v>80000</v>
      </c>
      <c r="U1327" s="5">
        <f t="shared" si="1099"/>
        <v>0</v>
      </c>
    </row>
    <row r="1328" spans="2:21" x14ac:dyDescent="0.25">
      <c r="B1328" s="1" t="s">
        <v>522</v>
      </c>
      <c r="C1328" s="55">
        <v>40</v>
      </c>
      <c r="D1328" s="56">
        <v>12</v>
      </c>
      <c r="E1328" s="56">
        <v>4</v>
      </c>
      <c r="F1328" s="24">
        <v>10</v>
      </c>
      <c r="G1328" s="25">
        <v>5</v>
      </c>
      <c r="H1328" s="26">
        <v>1</v>
      </c>
      <c r="I1328" s="27">
        <v>99990</v>
      </c>
      <c r="J1328" s="51" t="s">
        <v>477</v>
      </c>
      <c r="K1328" s="57">
        <v>244</v>
      </c>
      <c r="L1328" s="5">
        <v>80000</v>
      </c>
      <c r="M1328" s="5"/>
      <c r="N1328" s="5"/>
      <c r="O1328" s="5"/>
      <c r="P1328" s="5"/>
      <c r="Q1328" s="5"/>
      <c r="R1328" s="5">
        <f>SUM(N1328:Q1328)</f>
        <v>0</v>
      </c>
      <c r="S1328" s="5"/>
      <c r="T1328" s="5">
        <f>L1328+R1328</f>
        <v>80000</v>
      </c>
      <c r="U1328" s="5"/>
    </row>
    <row r="1329" spans="1:21" x14ac:dyDescent="0.25">
      <c r="B1329" s="21" t="s">
        <v>84</v>
      </c>
      <c r="C1329" s="45">
        <v>40</v>
      </c>
      <c r="D1329" s="46">
        <v>13</v>
      </c>
      <c r="E1329" s="46"/>
      <c r="F1329" s="47"/>
      <c r="G1329" s="48"/>
      <c r="H1329" s="49"/>
      <c r="I1329" s="50"/>
      <c r="J1329" s="51" t="s">
        <v>105</v>
      </c>
      <c r="K1329" s="45"/>
      <c r="L1329" s="5">
        <f t="shared" ref="L1329:U1335" si="1100">L1330</f>
        <v>1251000</v>
      </c>
      <c r="M1329" s="5">
        <f t="shared" si="1100"/>
        <v>0</v>
      </c>
      <c r="N1329" s="5">
        <f t="shared" si="1100"/>
        <v>0</v>
      </c>
      <c r="O1329" s="5">
        <f t="shared" si="1100"/>
        <v>0</v>
      </c>
      <c r="P1329" s="5">
        <f t="shared" si="1100"/>
        <v>0</v>
      </c>
      <c r="Q1329" s="5">
        <f t="shared" si="1100"/>
        <v>0</v>
      </c>
      <c r="R1329" s="5">
        <f t="shared" si="1100"/>
        <v>0</v>
      </c>
      <c r="S1329" s="5">
        <f t="shared" si="1100"/>
        <v>0</v>
      </c>
      <c r="T1329" s="5">
        <f t="shared" si="1100"/>
        <v>1251000</v>
      </c>
      <c r="U1329" s="5">
        <f t="shared" si="1100"/>
        <v>0</v>
      </c>
    </row>
    <row r="1330" spans="1:21" x14ac:dyDescent="0.25">
      <c r="B1330" s="21" t="s">
        <v>85</v>
      </c>
      <c r="C1330" s="45">
        <v>40</v>
      </c>
      <c r="D1330" s="46">
        <v>13</v>
      </c>
      <c r="E1330" s="46">
        <v>1</v>
      </c>
      <c r="F1330" s="47"/>
      <c r="G1330" s="48"/>
      <c r="H1330" s="49"/>
      <c r="I1330" s="50"/>
      <c r="J1330" s="51" t="s">
        <v>105</v>
      </c>
      <c r="K1330" s="45"/>
      <c r="L1330" s="5">
        <f t="shared" si="1100"/>
        <v>1251000</v>
      </c>
      <c r="M1330" s="5">
        <f t="shared" si="1100"/>
        <v>0</v>
      </c>
      <c r="N1330" s="5">
        <f t="shared" si="1100"/>
        <v>0</v>
      </c>
      <c r="O1330" s="5">
        <f t="shared" si="1100"/>
        <v>0</v>
      </c>
      <c r="P1330" s="5">
        <f t="shared" si="1100"/>
        <v>0</v>
      </c>
      <c r="Q1330" s="5">
        <f t="shared" si="1100"/>
        <v>0</v>
      </c>
      <c r="R1330" s="5">
        <f t="shared" si="1100"/>
        <v>0</v>
      </c>
      <c r="S1330" s="5">
        <f t="shared" si="1100"/>
        <v>0</v>
      </c>
      <c r="T1330" s="5">
        <f t="shared" si="1100"/>
        <v>1251000</v>
      </c>
      <c r="U1330" s="5">
        <f t="shared" si="1100"/>
        <v>0</v>
      </c>
    </row>
    <row r="1331" spans="1:21" ht="31.5" x14ac:dyDescent="0.25">
      <c r="B1331" s="23" t="s">
        <v>605</v>
      </c>
      <c r="C1331" s="45">
        <v>40</v>
      </c>
      <c r="D1331" s="46">
        <v>13</v>
      </c>
      <c r="E1331" s="46">
        <v>1</v>
      </c>
      <c r="F1331" s="47">
        <v>16</v>
      </c>
      <c r="G1331" s="48">
        <v>0</v>
      </c>
      <c r="H1331" s="49">
        <v>0</v>
      </c>
      <c r="I1331" s="50">
        <v>0</v>
      </c>
      <c r="J1331" s="51" t="s">
        <v>140</v>
      </c>
      <c r="K1331" s="45"/>
      <c r="L1331" s="5">
        <f t="shared" si="1100"/>
        <v>1251000</v>
      </c>
      <c r="M1331" s="5">
        <f t="shared" si="1100"/>
        <v>0</v>
      </c>
      <c r="N1331" s="5">
        <f t="shared" si="1100"/>
        <v>0</v>
      </c>
      <c r="O1331" s="5">
        <f t="shared" si="1100"/>
        <v>0</v>
      </c>
      <c r="P1331" s="5">
        <f t="shared" si="1100"/>
        <v>0</v>
      </c>
      <c r="Q1331" s="5">
        <f t="shared" si="1100"/>
        <v>0</v>
      </c>
      <c r="R1331" s="5">
        <f t="shared" si="1100"/>
        <v>0</v>
      </c>
      <c r="S1331" s="5">
        <f t="shared" si="1100"/>
        <v>0</v>
      </c>
      <c r="T1331" s="5">
        <f t="shared" si="1100"/>
        <v>1251000</v>
      </c>
      <c r="U1331" s="5">
        <f t="shared" si="1100"/>
        <v>0</v>
      </c>
    </row>
    <row r="1332" spans="1:21" x14ac:dyDescent="0.25">
      <c r="B1332" s="23" t="s">
        <v>86</v>
      </c>
      <c r="C1332" s="45">
        <v>40</v>
      </c>
      <c r="D1332" s="46">
        <v>13</v>
      </c>
      <c r="E1332" s="46">
        <v>1</v>
      </c>
      <c r="F1332" s="47">
        <v>16</v>
      </c>
      <c r="G1332" s="48">
        <v>2</v>
      </c>
      <c r="H1332" s="49">
        <v>0</v>
      </c>
      <c r="I1332" s="50">
        <v>0</v>
      </c>
      <c r="J1332" s="51" t="s">
        <v>478</v>
      </c>
      <c r="K1332" s="45"/>
      <c r="L1332" s="5">
        <f t="shared" si="1100"/>
        <v>1251000</v>
      </c>
      <c r="M1332" s="5">
        <f t="shared" si="1100"/>
        <v>0</v>
      </c>
      <c r="N1332" s="5">
        <f t="shared" si="1100"/>
        <v>0</v>
      </c>
      <c r="O1332" s="5">
        <f t="shared" si="1100"/>
        <v>0</v>
      </c>
      <c r="P1332" s="5">
        <f t="shared" si="1100"/>
        <v>0</v>
      </c>
      <c r="Q1332" s="5">
        <f t="shared" si="1100"/>
        <v>0</v>
      </c>
      <c r="R1332" s="5">
        <f t="shared" si="1100"/>
        <v>0</v>
      </c>
      <c r="S1332" s="5">
        <f t="shared" si="1100"/>
        <v>0</v>
      </c>
      <c r="T1332" s="5">
        <f t="shared" si="1100"/>
        <v>1251000</v>
      </c>
      <c r="U1332" s="5">
        <f t="shared" si="1100"/>
        <v>0</v>
      </c>
    </row>
    <row r="1333" spans="1:21" x14ac:dyDescent="0.25">
      <c r="B1333" s="23" t="s">
        <v>87</v>
      </c>
      <c r="C1333" s="45">
        <v>40</v>
      </c>
      <c r="D1333" s="46">
        <v>13</v>
      </c>
      <c r="E1333" s="46">
        <v>1</v>
      </c>
      <c r="F1333" s="47">
        <v>16</v>
      </c>
      <c r="G1333" s="48">
        <v>2</v>
      </c>
      <c r="H1333" s="49">
        <v>1</v>
      </c>
      <c r="I1333" s="50">
        <v>0</v>
      </c>
      <c r="J1333" s="51" t="s">
        <v>479</v>
      </c>
      <c r="K1333" s="45"/>
      <c r="L1333" s="5">
        <f t="shared" si="1100"/>
        <v>1251000</v>
      </c>
      <c r="M1333" s="5">
        <f t="shared" si="1100"/>
        <v>0</v>
      </c>
      <c r="N1333" s="5">
        <f t="shared" si="1100"/>
        <v>0</v>
      </c>
      <c r="O1333" s="5">
        <f t="shared" si="1100"/>
        <v>0</v>
      </c>
      <c r="P1333" s="5">
        <f t="shared" si="1100"/>
        <v>0</v>
      </c>
      <c r="Q1333" s="5">
        <f t="shared" si="1100"/>
        <v>0</v>
      </c>
      <c r="R1333" s="5">
        <f t="shared" si="1100"/>
        <v>0</v>
      </c>
      <c r="S1333" s="5">
        <f t="shared" si="1100"/>
        <v>0</v>
      </c>
      <c r="T1333" s="5">
        <f t="shared" si="1100"/>
        <v>1251000</v>
      </c>
      <c r="U1333" s="5">
        <f t="shared" si="1100"/>
        <v>0</v>
      </c>
    </row>
    <row r="1334" spans="1:21" x14ac:dyDescent="0.25">
      <c r="B1334" s="23" t="s">
        <v>88</v>
      </c>
      <c r="C1334" s="45">
        <v>40</v>
      </c>
      <c r="D1334" s="46">
        <v>13</v>
      </c>
      <c r="E1334" s="46">
        <v>1</v>
      </c>
      <c r="F1334" s="47">
        <v>16</v>
      </c>
      <c r="G1334" s="48">
        <v>2</v>
      </c>
      <c r="H1334" s="49">
        <v>1</v>
      </c>
      <c r="I1334" s="50">
        <v>20720</v>
      </c>
      <c r="J1334" s="51" t="s">
        <v>480</v>
      </c>
      <c r="K1334" s="45"/>
      <c r="L1334" s="5">
        <f t="shared" si="1100"/>
        <v>1251000</v>
      </c>
      <c r="M1334" s="5">
        <f t="shared" si="1100"/>
        <v>0</v>
      </c>
      <c r="N1334" s="5">
        <f t="shared" si="1100"/>
        <v>0</v>
      </c>
      <c r="O1334" s="5">
        <f t="shared" si="1100"/>
        <v>0</v>
      </c>
      <c r="P1334" s="5">
        <f t="shared" si="1100"/>
        <v>0</v>
      </c>
      <c r="Q1334" s="5">
        <f t="shared" si="1100"/>
        <v>0</v>
      </c>
      <c r="R1334" s="5">
        <f t="shared" si="1100"/>
        <v>0</v>
      </c>
      <c r="S1334" s="5">
        <f t="shared" si="1100"/>
        <v>0</v>
      </c>
      <c r="T1334" s="5">
        <f t="shared" si="1100"/>
        <v>1251000</v>
      </c>
      <c r="U1334" s="5">
        <f t="shared" si="1100"/>
        <v>0</v>
      </c>
    </row>
    <row r="1335" spans="1:21" x14ac:dyDescent="0.25">
      <c r="B1335" s="21" t="s">
        <v>89</v>
      </c>
      <c r="C1335" s="45">
        <v>40</v>
      </c>
      <c r="D1335" s="46">
        <v>13</v>
      </c>
      <c r="E1335" s="46">
        <v>1</v>
      </c>
      <c r="F1335" s="47">
        <v>16</v>
      </c>
      <c r="G1335" s="48">
        <v>2</v>
      </c>
      <c r="H1335" s="49">
        <v>1</v>
      </c>
      <c r="I1335" s="50">
        <v>20720</v>
      </c>
      <c r="J1335" s="51" t="s">
        <v>480</v>
      </c>
      <c r="K1335" s="45">
        <v>700</v>
      </c>
      <c r="L1335" s="5">
        <f t="shared" si="1100"/>
        <v>1251000</v>
      </c>
      <c r="M1335" s="5">
        <f t="shared" si="1100"/>
        <v>0</v>
      </c>
      <c r="N1335" s="5">
        <f t="shared" si="1100"/>
        <v>0</v>
      </c>
      <c r="O1335" s="5">
        <f t="shared" si="1100"/>
        <v>0</v>
      </c>
      <c r="P1335" s="5">
        <f t="shared" si="1100"/>
        <v>0</v>
      </c>
      <c r="Q1335" s="5">
        <f t="shared" si="1100"/>
        <v>0</v>
      </c>
      <c r="R1335" s="5">
        <f t="shared" si="1100"/>
        <v>0</v>
      </c>
      <c r="S1335" s="5">
        <f t="shared" si="1100"/>
        <v>0</v>
      </c>
      <c r="T1335" s="5">
        <f t="shared" si="1100"/>
        <v>1251000</v>
      </c>
      <c r="U1335" s="5">
        <f t="shared" si="1100"/>
        <v>0</v>
      </c>
    </row>
    <row r="1336" spans="1:21" x14ac:dyDescent="0.25">
      <c r="B1336" s="21" t="s">
        <v>90</v>
      </c>
      <c r="C1336" s="45">
        <v>40</v>
      </c>
      <c r="D1336" s="46">
        <v>13</v>
      </c>
      <c r="E1336" s="46">
        <v>1</v>
      </c>
      <c r="F1336" s="47">
        <v>16</v>
      </c>
      <c r="G1336" s="48">
        <v>2</v>
      </c>
      <c r="H1336" s="49">
        <v>1</v>
      </c>
      <c r="I1336" s="50">
        <v>20720</v>
      </c>
      <c r="J1336" s="51" t="s">
        <v>480</v>
      </c>
      <c r="K1336" s="45">
        <v>730</v>
      </c>
      <c r="L1336" s="5">
        <v>1251000</v>
      </c>
      <c r="M1336" s="5"/>
      <c r="N1336" s="5"/>
      <c r="O1336" s="5"/>
      <c r="P1336" s="5"/>
      <c r="Q1336" s="5"/>
      <c r="R1336" s="5">
        <f>SUM(N1336:Q1336)</f>
        <v>0</v>
      </c>
      <c r="S1336" s="5"/>
      <c r="T1336" s="5">
        <f>L1336+R1336</f>
        <v>1251000</v>
      </c>
      <c r="U1336" s="5"/>
    </row>
    <row r="1337" spans="1:21" x14ac:dyDescent="0.25">
      <c r="B1337" s="21" t="s">
        <v>91</v>
      </c>
      <c r="C1337" s="45"/>
      <c r="D1337" s="46"/>
      <c r="E1337" s="46"/>
      <c r="F1337" s="47"/>
      <c r="G1337" s="48"/>
      <c r="H1337" s="49"/>
      <c r="I1337" s="50"/>
      <c r="J1337" s="63"/>
      <c r="K1337" s="45"/>
      <c r="L1337" s="5">
        <f t="shared" ref="L1337:U1337" si="1101">L6+L100</f>
        <v>3015856974.7699995</v>
      </c>
      <c r="M1337" s="5">
        <f t="shared" si="1101"/>
        <v>1109313220</v>
      </c>
      <c r="N1337" s="5">
        <f t="shared" si="1101"/>
        <v>12949754</v>
      </c>
      <c r="O1337" s="5">
        <f t="shared" si="1101"/>
        <v>14216600</v>
      </c>
      <c r="P1337" s="5">
        <f t="shared" si="1101"/>
        <v>10180935</v>
      </c>
      <c r="Q1337" s="5">
        <f t="shared" si="1101"/>
        <v>-4.6566128730773926E-10</v>
      </c>
      <c r="R1337" s="5">
        <f t="shared" si="1101"/>
        <v>37347289</v>
      </c>
      <c r="S1337" s="5">
        <f t="shared" si="1101"/>
        <v>-2279016</v>
      </c>
      <c r="T1337" s="5">
        <f t="shared" si="1101"/>
        <v>3053204263.77</v>
      </c>
      <c r="U1337" s="5">
        <f t="shared" si="1101"/>
        <v>1107034204</v>
      </c>
    </row>
    <row r="1339" spans="1:21" s="86" customFormat="1" ht="18.75" x14ac:dyDescent="0.3">
      <c r="A1339" s="91" t="s">
        <v>761</v>
      </c>
      <c r="B1339" s="91"/>
      <c r="C1339" s="91"/>
      <c r="D1339" s="92"/>
      <c r="E1339" s="92"/>
      <c r="F1339" s="92"/>
      <c r="G1339" s="92"/>
      <c r="H1339" s="92"/>
      <c r="I1339" s="92"/>
      <c r="J1339" s="92"/>
      <c r="L1339" s="86" t="s">
        <v>774</v>
      </c>
    </row>
  </sheetData>
  <autoFilter ref="B5:U1337"/>
  <mergeCells count="5">
    <mergeCell ref="F4:I4"/>
    <mergeCell ref="G1:K1"/>
    <mergeCell ref="B2:U2"/>
    <mergeCell ref="A1339:C1339"/>
    <mergeCell ref="D1339:J1339"/>
  </mergeCells>
  <phoneticPr fontId="28" type="noConversion"/>
  <pageMargins left="0.39370078740157483" right="0.39370078740157483" top="0.39370078740157483" bottom="0.39370078740157483" header="0.31496062992125984" footer="0.31496062992125984"/>
  <pageSetup paperSize="9" scale="35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2016</vt:lpstr>
      <vt:lpstr>'2016'!Заголовки_для_печати</vt:lpstr>
    </vt:vector>
  </TitlesOfParts>
  <Company>Home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Спехова</dc:creator>
  <cp:lastModifiedBy>MedvedevSM</cp:lastModifiedBy>
  <cp:lastPrinted>2016-08-24T03:55:56Z</cp:lastPrinted>
  <dcterms:created xsi:type="dcterms:W3CDTF">2014-05-26T08:26:06Z</dcterms:created>
  <dcterms:modified xsi:type="dcterms:W3CDTF">2016-08-24T05:31:01Z</dcterms:modified>
</cp:coreProperties>
</file>